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1 год 2019-2020" sheetId="2" r:id="rId2"/>
    <sheet name="2 год_2020-2021 " sheetId="3" r:id="rId3"/>
    <sheet name="3 год_2021-2022" sheetId="4" r:id="rId4"/>
  </sheets>
  <definedNames>
    <definedName name="_ftn1" localSheetId="2">'2 год_2020-2021 '!$B$24</definedName>
    <definedName name="_ftn1" localSheetId="3">'3 год_2021-2022'!$B$35</definedName>
    <definedName name="_ftnref1" localSheetId="2">#N/A</definedName>
    <definedName name="_ftnref1" localSheetId="3">#N/A</definedName>
  </definedNames>
  <calcPr fullCalcOnLoad="1"/>
</workbook>
</file>

<file path=xl/sharedStrings.xml><?xml version="1.0" encoding="utf-8"?>
<sst xmlns="http://schemas.openxmlformats.org/spreadsheetml/2006/main" count="646" uniqueCount="266">
  <si>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</si>
  <si>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</si>
  <si>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</si>
  <si>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</si>
  <si>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</si>
  <si>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</si>
  <si>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</si>
  <si>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</si>
  <si>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</si>
  <si>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</si>
  <si>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</si>
  <si>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</si>
  <si>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</si>
  <si>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</si>
  <si>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</si>
  <si>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</si>
  <si>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</si>
  <si>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</si>
  <si>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</si>
  <si>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</si>
  <si>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</si>
  <si>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</si>
  <si>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</si>
  <si>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</si>
  <si>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</si>
  <si>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</si>
  <si>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</si>
  <si>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</si>
  <si>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</si>
  <si>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</si>
  <si>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</si>
  <si>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</si>
  <si>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</si>
  <si>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</si>
  <si>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</si>
  <si>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</si>
  <si>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</si>
  <si>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</si>
  <si>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</si>
  <si>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</si>
  <si>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</si>
  <si>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</si>
  <si>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</si>
  <si>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</si>
  <si>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</si>
  <si>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</si>
  <si>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</si>
  <si>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</si>
  <si>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</si>
  <si>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</si>
  <si>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</si>
  <si>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</si>
  <si>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</si>
  <si>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</si>
  <si>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</si>
  <si>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</si>
  <si>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</si>
  <si>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</si>
  <si>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</si>
  <si>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</si>
  <si>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</si>
  <si>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</si>
  <si>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</si>
  <si>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</si>
  <si>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</si>
  <si>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</si>
  <si>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</si>
  <si>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</si>
  <si>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</si>
  <si>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</si>
  <si>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</si>
  <si>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</si>
  <si>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</si>
  <si>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</si>
  <si>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</si>
  <si>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</si>
  <si>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</si>
  <si>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</si>
  <si>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</si>
  <si>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</si>
  <si>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</si>
  <si>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</si>
  <si>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</si>
  <si>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</si>
  <si>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</si>
  <si>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Экология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</si>
  <si>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</si>
  <si>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</si>
  <si>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</si>
  <si>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</si>
  <si>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</si>
  <si>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</si>
  <si>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</si>
  <si>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</si>
  <si>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</si>
  <si>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</si>
  <si>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</si>
  <si>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</si>
  <si>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</si>
  <si>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</si>
  <si>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</si>
  <si>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</si>
  <si>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МДК.01.01</t>
  </si>
  <si>
    <t>Э</t>
  </si>
  <si>
    <t>Всего часов в неделю</t>
  </si>
  <si>
    <t>2019 -2020 учебный год</t>
  </si>
  <si>
    <t>2 КУРС</t>
  </si>
  <si>
    <t>ОП.03</t>
  </si>
  <si>
    <t>2020 -2021 учебный год</t>
  </si>
  <si>
    <t>3 КУРС</t>
  </si>
  <si>
    <t>ОП.06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</si>
  <si>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</si>
  <si>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</si>
  <si>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</si>
  <si>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</si>
  <si>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</si>
  <si>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ОП.02</t>
  </si>
  <si>
    <t>Электротехника</t>
  </si>
  <si>
    <t>ОП.05</t>
  </si>
  <si>
    <t>Техническое черчение</t>
  </si>
  <si>
    <t>УП.01.01</t>
  </si>
  <si>
    <t>ОП.04</t>
  </si>
  <si>
    <t>08.01.18 «Электромонтажник электрических сетей и электрооборудования»</t>
  </si>
  <si>
    <t xml:space="preserve">Квалификация: - электромонтажник по освещению и осветительным сетям;
</t>
  </si>
  <si>
    <t>электромонтажник по распределительным устройствам и вторичным цепям</t>
  </si>
  <si>
    <t>по профессии 08.01.18 «Электромонтажник электрических сетей и электрооборудования»</t>
  </si>
  <si>
    <t>Общая технология электромонтажных работ</t>
  </si>
  <si>
    <t>Электроматериаловедение</t>
  </si>
  <si>
    <t>ОП.07</t>
  </si>
  <si>
    <t>Технология монтажа осветительных электропроводок и оборудования</t>
  </si>
  <si>
    <t>Выполнение монтажа осветительных электропроводок и оборудования</t>
  </si>
  <si>
    <t>ПП.01.01</t>
  </si>
  <si>
    <t>МДК.03.01</t>
  </si>
  <si>
    <t>Технология монтажа распределительных устройств и вторичных цепей</t>
  </si>
  <si>
    <t>УП.03.01</t>
  </si>
  <si>
    <t>Выполнение монтажа распределительных устройств и вторичных цепей</t>
  </si>
  <si>
    <t>ПП.03.01</t>
  </si>
  <si>
    <t>Иностранный язык в профессиональной деятельности</t>
  </si>
  <si>
    <t>Выполнение монтажа осветительных электропродок и оборудования</t>
  </si>
  <si>
    <t>«______»_______________ 2019 г.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</si>
  <si>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</si>
  <si>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</si>
  <si>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</si>
  <si>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</si>
  <si>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</si>
  <si>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</si>
  <si>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</si>
  <si>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</si>
  <si>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</si>
  <si>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</si>
  <si>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</si>
  <si>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</si>
  <si>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</si>
  <si>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</si>
  <si>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</si>
  <si>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</si>
  <si>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</si>
  <si>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</si>
  <si>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</si>
  <si>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</si>
  <si>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</si>
  <si>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</si>
  <si>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</si>
  <si>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</si>
  <si>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</si>
  <si>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</si>
  <si>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</si>
  <si>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</si>
  <si>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</si>
  <si>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</si>
  <si>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</si>
  <si>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</si>
  <si>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</si>
  <si>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</si>
  <si>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</si>
  <si>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</si>
  <si>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</si>
  <si>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</si>
  <si>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</si>
  <si>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</si>
  <si>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</si>
  <si>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</si>
  <si>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</si>
  <si>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</si>
  <si>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</si>
  <si>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</si>
  <si>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</si>
  <si>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</si>
  <si>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</si>
  <si>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</si>
  <si>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</si>
  <si>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</si>
  <si>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</si>
  <si>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</si>
  <si>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</si>
  <si>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</si>
  <si>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</si>
  <si>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</si>
  <si>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</si>
  <si>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</si>
  <si>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</si>
  <si>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</si>
  <si>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</si>
  <si>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</si>
  <si>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</si>
  <si>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</si>
  <si>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</si>
  <si>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</si>
  <si>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</si>
  <si>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</si>
  <si>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</si>
  <si>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</si>
  <si>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</si>
  <si>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</si>
  <si>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</si>
  <si>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</si>
  <si>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</si>
  <si>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</si>
  <si>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</si>
  <si>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</si>
  <si>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</si>
  <si>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</si>
  <si>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</si>
  <si>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</si>
  <si>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</si>
  <si>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</si>
  <si>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</si>
  <si>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</si>
  <si>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</si>
  <si>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</si>
  <si>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</si>
  <si>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</si>
  <si>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</si>
  <si>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</si>
  <si>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</si>
  <si>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</si>
  <si>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</si>
  <si>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</si>
  <si>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</si>
  <si>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</si>
  <si>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- 31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</si>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</sst>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CD5B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33">
      <alignment/>
      <protection/>
    </xf>
    <xf numFmtId="0" fontId="2" fillId="0" borderId="0" xfId="33" applyFont="1" applyAlignment="1">
      <alignment vertical="top" wrapText="1"/>
      <protection/>
    </xf>
    <xf numFmtId="0" fontId="3" fillId="0" borderId="0" xfId="33" applyFont="1" applyAlignment="1">
      <alignment vertical="top" wrapText="1"/>
      <protection/>
    </xf>
    <xf numFmtId="0" fontId="3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3" fillId="0" borderId="0" xfId="33" applyFont="1" applyAlignment="1">
      <alignment horizontal="right"/>
      <protection/>
    </xf>
    <xf numFmtId="0" fontId="3" fillId="0" borderId="0" xfId="33" applyFont="1" applyAlignment="1">
      <alignment horizontal="right" indent="13"/>
      <protection/>
    </xf>
    <xf numFmtId="0" fontId="0" fillId="0" borderId="0" xfId="33" applyAlignment="1">
      <alignment horizontal="center"/>
      <protection/>
    </xf>
    <xf numFmtId="0" fontId="6" fillId="0" borderId="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0" fontId="6" fillId="0" borderId="11" xfId="33" applyFont="1" applyBorder="1">
      <alignment/>
      <protection/>
    </xf>
    <xf numFmtId="0" fontId="9" fillId="0" borderId="0" xfId="33" applyFont="1" applyBorder="1">
      <alignment/>
      <protection/>
    </xf>
    <xf numFmtId="0" fontId="7" fillId="0" borderId="12" xfId="33" applyFont="1" applyFill="1" applyBorder="1" applyAlignment="1">
      <alignment horizontal="center" textRotation="90" wrapText="1"/>
      <protection/>
    </xf>
    <xf numFmtId="0" fontId="8" fillId="33" borderId="12" xfId="34" applyFont="1" applyFill="1" applyBorder="1" applyAlignment="1">
      <alignment horizontal="center" textRotation="90" wrapText="1"/>
      <protection/>
    </xf>
    <xf numFmtId="0" fontId="7" fillId="34" borderId="12" xfId="33" applyFont="1" applyFill="1" applyBorder="1" applyAlignment="1">
      <alignment horizontal="center" textRotation="90"/>
      <protection/>
    </xf>
    <xf numFmtId="0" fontId="7" fillId="34" borderId="13" xfId="33" applyFont="1" applyFill="1" applyBorder="1" applyAlignment="1">
      <alignment horizontal="center" textRotation="90"/>
      <protection/>
    </xf>
    <xf numFmtId="0" fontId="9" fillId="0" borderId="11" xfId="33" applyFont="1" applyBorder="1">
      <alignment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14" xfId="33" applyFont="1" applyBorder="1" applyAlignment="1">
      <alignment horizontal="center"/>
      <protection/>
    </xf>
    <xf numFmtId="0" fontId="9" fillId="0" borderId="15" xfId="33" applyFont="1" applyBorder="1" applyAlignment="1">
      <alignment horizontal="center"/>
      <protection/>
    </xf>
    <xf numFmtId="0" fontId="9" fillId="0" borderId="16" xfId="33" applyFont="1" applyBorder="1" applyAlignment="1">
      <alignment horizontal="center"/>
      <protection/>
    </xf>
    <xf numFmtId="0" fontId="9" fillId="35" borderId="15" xfId="33" applyFont="1" applyFill="1" applyBorder="1" applyAlignment="1">
      <alignment horizontal="center"/>
      <protection/>
    </xf>
    <xf numFmtId="0" fontId="9" fillId="0" borderId="17" xfId="33" applyFont="1" applyBorder="1" applyAlignment="1">
      <alignment horizontal="center"/>
      <protection/>
    </xf>
    <xf numFmtId="0" fontId="9" fillId="0" borderId="18" xfId="33" applyFont="1" applyBorder="1" applyAlignment="1">
      <alignment horizontal="center"/>
      <protection/>
    </xf>
    <xf numFmtId="0" fontId="9" fillId="0" borderId="19" xfId="33" applyFont="1" applyBorder="1" applyAlignment="1">
      <alignment horizontal="center"/>
      <protection/>
    </xf>
    <xf numFmtId="0" fontId="9" fillId="0" borderId="20" xfId="33" applyFont="1" applyBorder="1" applyAlignment="1">
      <alignment horizontal="center"/>
      <protection/>
    </xf>
    <xf numFmtId="0" fontId="9" fillId="0" borderId="21" xfId="33" applyFont="1" applyBorder="1" applyAlignment="1">
      <alignment horizontal="center"/>
      <protection/>
    </xf>
    <xf numFmtId="1" fontId="9" fillId="0" borderId="20" xfId="33" applyNumberFormat="1" applyFont="1" applyBorder="1" applyAlignment="1">
      <alignment horizontal="center"/>
      <protection/>
    </xf>
    <xf numFmtId="1" fontId="9" fillId="0" borderId="21" xfId="33" applyNumberFormat="1" applyFont="1" applyBorder="1" applyAlignment="1">
      <alignment horizontal="center"/>
      <protection/>
    </xf>
    <xf numFmtId="1" fontId="9" fillId="0" borderId="0" xfId="33" applyNumberFormat="1" applyFont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9" fillId="0" borderId="22" xfId="33" applyFont="1" applyBorder="1" applyAlignment="1">
      <alignment horizontal="center"/>
      <protection/>
    </xf>
    <xf numFmtId="0" fontId="9" fillId="0" borderId="23" xfId="33" applyFont="1" applyBorder="1" applyAlignment="1">
      <alignment horizontal="center"/>
      <protection/>
    </xf>
    <xf numFmtId="0" fontId="9" fillId="0" borderId="24" xfId="33" applyFont="1" applyBorder="1" applyAlignment="1">
      <alignment horizontal="center"/>
      <protection/>
    </xf>
    <xf numFmtId="0" fontId="9" fillId="0" borderId="25" xfId="33" applyFont="1" applyBorder="1" applyAlignment="1">
      <alignment horizontal="center"/>
      <protection/>
    </xf>
    <xf numFmtId="0" fontId="9" fillId="0" borderId="26" xfId="33" applyFont="1" applyBorder="1" applyAlignment="1">
      <alignment horizontal="center"/>
      <protection/>
    </xf>
    <xf numFmtId="0" fontId="7" fillId="35" borderId="27" xfId="33" applyFont="1" applyFill="1" applyBorder="1" applyAlignment="1">
      <alignment vertical="top"/>
      <protection/>
    </xf>
    <xf numFmtId="0" fontId="6" fillId="35" borderId="28" xfId="33" applyFont="1" applyFill="1" applyBorder="1" applyAlignment="1">
      <alignment horizontal="left" vertical="top" wrapText="1"/>
      <protection/>
    </xf>
    <xf numFmtId="0" fontId="6" fillId="35" borderId="29" xfId="33" applyFont="1" applyFill="1" applyBorder="1" applyAlignment="1">
      <alignment horizontal="center" vertical="center"/>
      <protection/>
    </xf>
    <xf numFmtId="0" fontId="6" fillId="35" borderId="16" xfId="33" applyFont="1" applyFill="1" applyBorder="1" applyAlignment="1">
      <alignment horizontal="center" vertical="center"/>
      <protection/>
    </xf>
    <xf numFmtId="0" fontId="9" fillId="35" borderId="16" xfId="33" applyFont="1" applyFill="1" applyBorder="1" applyAlignment="1">
      <alignment horizontal="center" vertical="center"/>
      <protection/>
    </xf>
    <xf numFmtId="0" fontId="8" fillId="35" borderId="12" xfId="34" applyFont="1" applyFill="1" applyBorder="1" applyAlignment="1">
      <alignment horizontal="center" vertical="center" wrapText="1"/>
      <protection/>
    </xf>
    <xf numFmtId="0" fontId="6" fillId="36" borderId="16" xfId="33" applyFont="1" applyFill="1" applyBorder="1" applyAlignment="1">
      <alignment horizontal="center" vertical="center"/>
      <protection/>
    </xf>
    <xf numFmtId="0" fontId="8" fillId="35" borderId="30" xfId="34" applyFont="1" applyFill="1" applyBorder="1" applyAlignment="1">
      <alignment horizontal="center" vertical="center"/>
      <protection/>
    </xf>
    <xf numFmtId="0" fontId="9" fillId="35" borderId="12" xfId="33" applyFont="1" applyFill="1" applyBorder="1" applyAlignment="1">
      <alignment horizontal="center" vertical="center"/>
      <protection/>
    </xf>
    <xf numFmtId="0" fontId="9" fillId="35" borderId="31" xfId="33" applyFont="1" applyFill="1" applyBorder="1" applyAlignment="1">
      <alignment horizontal="center" vertical="center"/>
      <protection/>
    </xf>
    <xf numFmtId="0" fontId="6" fillId="35" borderId="32" xfId="33" applyFont="1" applyFill="1" applyBorder="1" applyAlignment="1">
      <alignment horizontal="center" vertical="center"/>
      <protection/>
    </xf>
    <xf numFmtId="0" fontId="9" fillId="0" borderId="0" xfId="33" applyFont="1" applyFill="1">
      <alignment/>
      <protection/>
    </xf>
    <xf numFmtId="49" fontId="10" fillId="37" borderId="14" xfId="33" applyNumberFormat="1" applyFont="1" applyFill="1" applyBorder="1" applyAlignment="1">
      <alignment horizontal="center" vertical="top"/>
      <protection/>
    </xf>
    <xf numFmtId="0" fontId="10" fillId="37" borderId="33" xfId="33" applyFont="1" applyFill="1" applyBorder="1" applyAlignment="1">
      <alignment horizontal="left" vertical="top"/>
      <protection/>
    </xf>
    <xf numFmtId="0" fontId="6" fillId="37" borderId="16" xfId="33" applyFont="1" applyFill="1" applyBorder="1" applyAlignment="1">
      <alignment horizontal="center" vertical="center"/>
      <protection/>
    </xf>
    <xf numFmtId="0" fontId="6" fillId="37" borderId="30" xfId="33" applyFont="1" applyFill="1" applyBorder="1" applyAlignment="1">
      <alignment horizontal="center" vertical="center"/>
      <protection/>
    </xf>
    <xf numFmtId="0" fontId="9" fillId="35" borderId="30" xfId="33" applyFont="1" applyFill="1" applyBorder="1" applyAlignment="1">
      <alignment horizontal="center" vertical="center"/>
      <protection/>
    </xf>
    <xf numFmtId="0" fontId="8" fillId="33" borderId="12" xfId="34" applyFont="1" applyFill="1" applyBorder="1" applyAlignment="1">
      <alignment horizontal="center" vertical="center" wrapText="1"/>
      <protection/>
    </xf>
    <xf numFmtId="0" fontId="9" fillId="38" borderId="16" xfId="33" applyFont="1" applyFill="1" applyBorder="1" applyAlignment="1">
      <alignment horizontal="center" vertical="center"/>
      <protection/>
    </xf>
    <xf numFmtId="0" fontId="6" fillId="36" borderId="30" xfId="33" applyFont="1" applyFill="1" applyBorder="1" applyAlignment="1">
      <alignment horizontal="center" vertical="center"/>
      <protection/>
    </xf>
    <xf numFmtId="0" fontId="8" fillId="33" borderId="30" xfId="34" applyFont="1" applyFill="1" applyBorder="1" applyAlignment="1">
      <alignment horizontal="center" vertical="center"/>
      <protection/>
    </xf>
    <xf numFmtId="0" fontId="9" fillId="37" borderId="15" xfId="33" applyFont="1" applyFill="1" applyBorder="1" applyAlignment="1">
      <alignment horizontal="center" vertical="center"/>
      <protection/>
    </xf>
    <xf numFmtId="0" fontId="6" fillId="39" borderId="32" xfId="33" applyFont="1" applyFill="1" applyBorder="1" applyAlignment="1">
      <alignment horizontal="center" vertical="center"/>
      <protection/>
    </xf>
    <xf numFmtId="49" fontId="9" fillId="0" borderId="34" xfId="33" applyNumberFormat="1" applyFont="1" applyBorder="1" applyAlignment="1">
      <alignment horizontal="center" vertical="top"/>
      <protection/>
    </xf>
    <xf numFmtId="0" fontId="9" fillId="0" borderId="35" xfId="33" applyFont="1" applyBorder="1" applyAlignment="1">
      <alignment horizontal="left" vertical="top"/>
      <protection/>
    </xf>
    <xf numFmtId="0" fontId="9" fillId="0" borderId="16" xfId="33" applyFont="1" applyFill="1" applyBorder="1" applyAlignment="1">
      <alignment horizontal="center" vertical="center"/>
      <protection/>
    </xf>
    <xf numFmtId="0" fontId="9" fillId="0" borderId="30" xfId="33" applyFont="1" applyBorder="1" applyAlignment="1">
      <alignment horizontal="center" vertical="center"/>
      <protection/>
    </xf>
    <xf numFmtId="0" fontId="9" fillId="0" borderId="16" xfId="33" applyFont="1" applyBorder="1" applyAlignment="1">
      <alignment horizontal="center" vertical="center"/>
      <protection/>
    </xf>
    <xf numFmtId="0" fontId="9" fillId="36" borderId="16" xfId="33" applyFont="1" applyFill="1" applyBorder="1" applyAlignment="1">
      <alignment horizontal="center" vertical="center"/>
      <protection/>
    </xf>
    <xf numFmtId="0" fontId="9" fillId="36" borderId="16" xfId="33" applyFont="1" applyFill="1" applyBorder="1">
      <alignment/>
      <protection/>
    </xf>
    <xf numFmtId="0" fontId="9" fillId="37" borderId="16" xfId="33" applyFont="1" applyFill="1" applyBorder="1" applyAlignment="1">
      <alignment horizontal="center" vertical="center"/>
      <protection/>
    </xf>
    <xf numFmtId="49" fontId="9" fillId="0" borderId="36" xfId="33" applyNumberFormat="1" applyFont="1" applyBorder="1" applyAlignment="1">
      <alignment horizontal="center" vertical="top"/>
      <protection/>
    </xf>
    <xf numFmtId="49" fontId="9" fillId="0" borderId="16" xfId="33" applyNumberFormat="1" applyFont="1" applyBorder="1" applyAlignment="1">
      <alignment horizontal="center" vertical="top"/>
      <protection/>
    </xf>
    <xf numFmtId="0" fontId="9" fillId="0" borderId="15" xfId="33" applyFont="1" applyBorder="1" applyAlignment="1">
      <alignment horizontal="left" vertical="top"/>
      <protection/>
    </xf>
    <xf numFmtId="49" fontId="9" fillId="0" borderId="37" xfId="33" applyNumberFormat="1" applyFont="1" applyBorder="1" applyAlignment="1">
      <alignment horizontal="center" vertical="top"/>
      <protection/>
    </xf>
    <xf numFmtId="0" fontId="9" fillId="0" borderId="11" xfId="33" applyFont="1" applyBorder="1" applyAlignment="1">
      <alignment horizontal="left" vertical="top"/>
      <protection/>
    </xf>
    <xf numFmtId="0" fontId="6" fillId="0" borderId="0" xfId="33" applyFont="1">
      <alignment/>
      <protection/>
    </xf>
    <xf numFmtId="49" fontId="10" fillId="37" borderId="38" xfId="33" applyNumberFormat="1" applyFont="1" applyFill="1" applyBorder="1" applyAlignment="1">
      <alignment horizontal="center" vertical="top"/>
      <protection/>
    </xf>
    <xf numFmtId="0" fontId="10" fillId="37" borderId="14" xfId="33" applyFont="1" applyFill="1" applyBorder="1" applyAlignment="1">
      <alignment horizontal="left" vertical="top" wrapText="1"/>
      <protection/>
    </xf>
    <xf numFmtId="0" fontId="6" fillId="35" borderId="30" xfId="33" applyFont="1" applyFill="1" applyBorder="1" applyAlignment="1">
      <alignment horizontal="center" vertical="center"/>
      <protection/>
    </xf>
    <xf numFmtId="0" fontId="6" fillId="38" borderId="16" xfId="33" applyFont="1" applyFill="1" applyBorder="1" applyAlignment="1">
      <alignment horizontal="center" vertical="center"/>
      <protection/>
    </xf>
    <xf numFmtId="0" fontId="6" fillId="37" borderId="15" xfId="33" applyFont="1" applyFill="1" applyBorder="1" applyAlignment="1">
      <alignment horizontal="center" vertical="center"/>
      <protection/>
    </xf>
    <xf numFmtId="0" fontId="9" fillId="0" borderId="19" xfId="33" applyFont="1" applyBorder="1" applyAlignment="1">
      <alignment horizontal="left" vertical="top"/>
      <protection/>
    </xf>
    <xf numFmtId="0" fontId="9" fillId="36" borderId="30" xfId="33" applyFont="1" applyFill="1" applyBorder="1" applyAlignment="1">
      <alignment horizontal="center" vertical="center"/>
      <protection/>
    </xf>
    <xf numFmtId="0" fontId="9" fillId="0" borderId="19" xfId="33" applyFont="1" applyBorder="1" applyAlignment="1">
      <alignment horizontal="left" vertical="top" wrapText="1"/>
      <protection/>
    </xf>
    <xf numFmtId="49" fontId="9" fillId="37" borderId="39" xfId="33" applyNumberFormat="1" applyFont="1" applyFill="1" applyBorder="1" applyAlignment="1">
      <alignment horizontal="center" vertical="top"/>
      <protection/>
    </xf>
    <xf numFmtId="0" fontId="10" fillId="37" borderId="35" xfId="33" applyFont="1" applyFill="1" applyBorder="1" applyAlignment="1">
      <alignment vertical="top" wrapText="1"/>
      <protection/>
    </xf>
    <xf numFmtId="0" fontId="6" fillId="0" borderId="15" xfId="33" applyFont="1" applyBorder="1" applyAlignment="1">
      <alignment horizontal="left" vertical="top" wrapText="1"/>
      <protection/>
    </xf>
    <xf numFmtId="0" fontId="6" fillId="0" borderId="30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left" vertical="top" wrapText="1"/>
      <protection/>
    </xf>
    <xf numFmtId="0" fontId="9" fillId="0" borderId="15" xfId="33" applyFont="1" applyBorder="1" applyAlignment="1">
      <alignment/>
      <protection/>
    </xf>
    <xf numFmtId="0" fontId="9" fillId="0" borderId="15" xfId="33" applyFont="1" applyBorder="1" applyAlignment="1">
      <alignment wrapText="1"/>
      <protection/>
    </xf>
    <xf numFmtId="49" fontId="6" fillId="37" borderId="16" xfId="33" applyNumberFormat="1" applyFont="1" applyFill="1" applyBorder="1" applyAlignment="1">
      <alignment horizontal="center" vertical="top" wrapText="1"/>
      <protection/>
    </xf>
    <xf numFmtId="0" fontId="10" fillId="37" borderId="19" xfId="33" applyFont="1" applyFill="1" applyBorder="1" applyAlignment="1">
      <alignment horizontal="left" vertical="top" wrapText="1"/>
      <protection/>
    </xf>
    <xf numFmtId="0" fontId="9" fillId="0" borderId="16" xfId="33" applyFont="1" applyBorder="1" applyAlignment="1">
      <alignment horizontal="left" vertical="top" wrapText="1"/>
      <protection/>
    </xf>
    <xf numFmtId="0" fontId="9" fillId="0" borderId="39" xfId="33" applyFont="1" applyBorder="1" applyAlignment="1">
      <alignment horizontal="left" vertical="top" wrapText="1"/>
      <protection/>
    </xf>
    <xf numFmtId="0" fontId="9" fillId="0" borderId="35" xfId="33" applyFont="1" applyBorder="1" applyAlignment="1">
      <alignment horizontal="left" vertical="top" wrapText="1"/>
      <protection/>
    </xf>
    <xf numFmtId="0" fontId="9" fillId="38" borderId="17" xfId="33" applyFont="1" applyFill="1" applyBorder="1" applyAlignment="1">
      <alignment horizontal="center" vertical="center"/>
      <protection/>
    </xf>
    <xf numFmtId="49" fontId="6" fillId="35" borderId="39" xfId="33" applyNumberFormat="1" applyFont="1" applyFill="1" applyBorder="1" applyAlignment="1">
      <alignment horizontal="center" vertical="top"/>
      <protection/>
    </xf>
    <xf numFmtId="0" fontId="6" fillId="35" borderId="14" xfId="33" applyFont="1" applyFill="1" applyBorder="1" applyAlignment="1">
      <alignment horizontal="left" vertical="top" wrapText="1"/>
      <protection/>
    </xf>
    <xf numFmtId="0" fontId="9" fillId="0" borderId="16" xfId="33" applyFont="1" applyFill="1" applyBorder="1" applyAlignment="1">
      <alignment horizontal="left" vertical="top" wrapText="1"/>
      <protection/>
    </xf>
    <xf numFmtId="0" fontId="11" fillId="0" borderId="16" xfId="33" applyFont="1" applyFill="1" applyBorder="1" applyAlignment="1">
      <alignment vertical="top" wrapText="1"/>
      <protection/>
    </xf>
    <xf numFmtId="0" fontId="11" fillId="40" borderId="16" xfId="33" applyFont="1" applyFill="1" applyBorder="1" applyAlignment="1">
      <alignment horizontal="left" vertical="top" wrapText="1"/>
      <protection/>
    </xf>
    <xf numFmtId="0" fontId="9" fillId="40" borderId="16" xfId="33" applyFont="1" applyFill="1" applyBorder="1" applyAlignment="1">
      <alignment horizontal="center" vertical="center"/>
      <protection/>
    </xf>
    <xf numFmtId="0" fontId="9" fillId="40" borderId="30" xfId="33" applyFont="1" applyFill="1" applyBorder="1" applyAlignment="1">
      <alignment horizontal="center" vertical="center"/>
      <protection/>
    </xf>
    <xf numFmtId="0" fontId="9" fillId="40" borderId="29" xfId="33" applyFont="1" applyFill="1" applyBorder="1" applyAlignment="1">
      <alignment horizontal="left" vertical="top" wrapText="1"/>
      <protection/>
    </xf>
    <xf numFmtId="0" fontId="11" fillId="40" borderId="16" xfId="33" applyFont="1" applyFill="1" applyBorder="1" applyAlignment="1">
      <alignment horizontal="left" wrapText="1"/>
      <protection/>
    </xf>
    <xf numFmtId="0" fontId="9" fillId="38" borderId="15" xfId="33" applyFont="1" applyFill="1" applyBorder="1" applyAlignment="1">
      <alignment horizontal="center" vertical="center"/>
      <protection/>
    </xf>
    <xf numFmtId="0" fontId="11" fillId="0" borderId="16" xfId="33" applyFont="1" applyFill="1" applyBorder="1" applyAlignment="1">
      <alignment horizontal="left" wrapText="1"/>
      <protection/>
    </xf>
    <xf numFmtId="0" fontId="9" fillId="40" borderId="21" xfId="33" applyFont="1" applyFill="1" applyBorder="1" applyAlignment="1">
      <alignment horizontal="center" vertical="center"/>
      <protection/>
    </xf>
    <xf numFmtId="0" fontId="9" fillId="40" borderId="40" xfId="33" applyFont="1" applyFill="1" applyBorder="1" applyAlignment="1">
      <alignment horizontal="center" vertical="center"/>
      <protection/>
    </xf>
    <xf numFmtId="0" fontId="9" fillId="35" borderId="40" xfId="33" applyFont="1" applyFill="1" applyBorder="1" applyAlignment="1">
      <alignment horizontal="center" vertical="center"/>
      <protection/>
    </xf>
    <xf numFmtId="0" fontId="9" fillId="38" borderId="14" xfId="33" applyFont="1" applyFill="1" applyBorder="1" applyAlignment="1">
      <alignment horizontal="center" vertical="center"/>
      <protection/>
    </xf>
    <xf numFmtId="0" fontId="9" fillId="36" borderId="40" xfId="33" applyFont="1" applyFill="1" applyBorder="1" applyAlignment="1">
      <alignment horizontal="center" vertical="center"/>
      <protection/>
    </xf>
    <xf numFmtId="0" fontId="9" fillId="38" borderId="41" xfId="33" applyFont="1" applyFill="1" applyBorder="1" applyAlignment="1">
      <alignment horizontal="center" vertical="center"/>
      <protection/>
    </xf>
    <xf numFmtId="0" fontId="9" fillId="38" borderId="40" xfId="33" applyFont="1" applyFill="1" applyBorder="1" applyAlignment="1">
      <alignment horizontal="center" vertical="center"/>
      <protection/>
    </xf>
    <xf numFmtId="0" fontId="9" fillId="37" borderId="42" xfId="33" applyFont="1" applyFill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35" borderId="13" xfId="33" applyFont="1" applyFill="1" applyBorder="1" applyAlignment="1">
      <alignment horizontal="center" vertical="center"/>
      <protection/>
    </xf>
    <xf numFmtId="0" fontId="6" fillId="38" borderId="14" xfId="33" applyFont="1" applyFill="1" applyBorder="1" applyAlignment="1">
      <alignment horizontal="center" vertical="center"/>
      <protection/>
    </xf>
    <xf numFmtId="0" fontId="6" fillId="38" borderId="15" xfId="33" applyFont="1" applyFill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9" fillId="38" borderId="43" xfId="33" applyFont="1" applyFill="1" applyBorder="1" applyAlignment="1">
      <alignment horizontal="center" vertical="center"/>
      <protection/>
    </xf>
    <xf numFmtId="0" fontId="6" fillId="38" borderId="13" xfId="33" applyFont="1" applyFill="1" applyBorder="1" applyAlignment="1">
      <alignment horizontal="center" vertical="center"/>
      <protection/>
    </xf>
    <xf numFmtId="0" fontId="6" fillId="38" borderId="27" xfId="33" applyFont="1" applyFill="1" applyBorder="1" applyAlignment="1">
      <alignment horizontal="center" vertical="center"/>
      <protection/>
    </xf>
    <xf numFmtId="0" fontId="6" fillId="39" borderId="16" xfId="33" applyFont="1" applyFill="1" applyBorder="1" applyAlignment="1">
      <alignment horizontal="center" vertical="center"/>
      <protection/>
    </xf>
    <xf numFmtId="0" fontId="9" fillId="0" borderId="0" xfId="33" applyFont="1" applyAlignment="1">
      <alignment horizontal="left"/>
      <protection/>
    </xf>
    <xf numFmtId="0" fontId="0" fillId="0" borderId="0" xfId="33" applyFont="1" applyAlignment="1">
      <alignment horizontal="center"/>
      <protection/>
    </xf>
    <xf numFmtId="0" fontId="1" fillId="0" borderId="0" xfId="54">
      <alignment/>
      <protection/>
    </xf>
    <xf numFmtId="0" fontId="1" fillId="0" borderId="0" xfId="54" applyAlignment="1">
      <alignment horizontal="left"/>
      <protection/>
    </xf>
    <xf numFmtId="0" fontId="0" fillId="0" borderId="0" xfId="33" applyFont="1">
      <alignment/>
      <protection/>
    </xf>
    <xf numFmtId="0" fontId="6" fillId="40" borderId="16" xfId="33" applyFont="1" applyFill="1" applyBorder="1" applyAlignment="1">
      <alignment horizontal="center" vertical="center"/>
      <protection/>
    </xf>
    <xf numFmtId="0" fontId="9" fillId="40" borderId="16" xfId="33" applyFont="1" applyFill="1" applyBorder="1">
      <alignment/>
      <protection/>
    </xf>
    <xf numFmtId="49" fontId="9" fillId="0" borderId="30" xfId="33" applyNumberFormat="1" applyFont="1" applyBorder="1" applyAlignment="1">
      <alignment horizontal="center" vertical="top"/>
      <protection/>
    </xf>
    <xf numFmtId="49" fontId="9" fillId="0" borderId="18" xfId="33" applyNumberFormat="1" applyFont="1" applyBorder="1" applyAlignment="1">
      <alignment horizontal="center" vertical="top"/>
      <protection/>
    </xf>
    <xf numFmtId="49" fontId="9" fillId="37" borderId="44" xfId="33" applyNumberFormat="1" applyFont="1" applyFill="1" applyBorder="1" applyAlignment="1">
      <alignment horizontal="center" vertical="top"/>
      <protection/>
    </xf>
    <xf numFmtId="49" fontId="6" fillId="37" borderId="30" xfId="33" applyNumberFormat="1" applyFont="1" applyFill="1" applyBorder="1" applyAlignment="1">
      <alignment horizontal="center" vertical="top" wrapText="1"/>
      <protection/>
    </xf>
    <xf numFmtId="49" fontId="6" fillId="35" borderId="44" xfId="33" applyNumberFormat="1" applyFont="1" applyFill="1" applyBorder="1" applyAlignment="1">
      <alignment horizontal="center" vertical="top"/>
      <protection/>
    </xf>
    <xf numFmtId="0" fontId="9" fillId="40" borderId="42" xfId="33" applyFont="1" applyFill="1" applyBorder="1" applyAlignment="1">
      <alignment horizontal="left" vertical="top" wrapText="1"/>
      <protection/>
    </xf>
    <xf numFmtId="0" fontId="9" fillId="0" borderId="0" xfId="54" applyFont="1">
      <alignment/>
      <protection/>
    </xf>
    <xf numFmtId="0" fontId="9" fillId="0" borderId="44" xfId="33" applyFont="1" applyBorder="1" applyAlignment="1">
      <alignment horizontal="left" vertical="top" wrapText="1"/>
      <protection/>
    </xf>
    <xf numFmtId="0" fontId="9" fillId="40" borderId="30" xfId="33" applyFont="1" applyFill="1" applyBorder="1" applyAlignment="1">
      <alignment horizontal="left" wrapText="1"/>
      <protection/>
    </xf>
    <xf numFmtId="0" fontId="6" fillId="41" borderId="30" xfId="33" applyFont="1" applyFill="1" applyBorder="1" applyAlignment="1">
      <alignment horizontal="center" vertical="center"/>
      <protection/>
    </xf>
    <xf numFmtId="0" fontId="9" fillId="14" borderId="30" xfId="33" applyFont="1" applyFill="1" applyBorder="1" applyAlignment="1">
      <alignment horizontal="center" vertical="center"/>
      <protection/>
    </xf>
    <xf numFmtId="0" fontId="9" fillId="14" borderId="16" xfId="33" applyFont="1" applyFill="1" applyBorder="1" applyAlignment="1">
      <alignment horizontal="center" vertical="center"/>
      <protection/>
    </xf>
    <xf numFmtId="0" fontId="6" fillId="14" borderId="30" xfId="33" applyFont="1" applyFill="1" applyBorder="1" applyAlignment="1">
      <alignment horizontal="center" vertical="center"/>
      <protection/>
    </xf>
    <xf numFmtId="0" fontId="6" fillId="42" borderId="16" xfId="33" applyFont="1" applyFill="1" applyBorder="1" applyAlignment="1">
      <alignment horizontal="center" vertical="center"/>
      <protection/>
    </xf>
    <xf numFmtId="0" fontId="9" fillId="43" borderId="40" xfId="33" applyFont="1" applyFill="1" applyBorder="1" applyAlignment="1">
      <alignment horizontal="center" vertical="center"/>
      <protection/>
    </xf>
    <xf numFmtId="0" fontId="9" fillId="38" borderId="20" xfId="33" applyFont="1" applyFill="1" applyBorder="1" applyAlignment="1">
      <alignment horizontal="center" vertical="center"/>
      <protection/>
    </xf>
    <xf numFmtId="0" fontId="6" fillId="35" borderId="40" xfId="33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 wrapText="1"/>
      <protection/>
    </xf>
    <xf numFmtId="0" fontId="6" fillId="38" borderId="42" xfId="33" applyFont="1" applyFill="1" applyBorder="1" applyAlignment="1">
      <alignment horizontal="center" vertical="center"/>
      <protection/>
    </xf>
    <xf numFmtId="0" fontId="1" fillId="0" borderId="45" xfId="54" applyBorder="1">
      <alignment/>
      <protection/>
    </xf>
    <xf numFmtId="0" fontId="8" fillId="0" borderId="45" xfId="54" applyFont="1" applyBorder="1">
      <alignment/>
      <protection/>
    </xf>
    <xf numFmtId="0" fontId="6" fillId="44" borderId="16" xfId="33" applyFont="1" applyFill="1" applyBorder="1" applyAlignment="1">
      <alignment horizontal="center" vertical="center"/>
      <protection/>
    </xf>
    <xf numFmtId="0" fontId="6" fillId="44" borderId="30" xfId="33" applyFont="1" applyFill="1" applyBorder="1" applyAlignment="1">
      <alignment horizontal="center" vertical="center"/>
      <protection/>
    </xf>
    <xf numFmtId="0" fontId="9" fillId="44" borderId="16" xfId="33" applyFont="1" applyFill="1" applyBorder="1">
      <alignment/>
      <protection/>
    </xf>
    <xf numFmtId="0" fontId="9" fillId="44" borderId="16" xfId="33" applyFont="1" applyFill="1" applyBorder="1" applyAlignment="1">
      <alignment horizontal="center" vertical="center"/>
      <protection/>
    </xf>
    <xf numFmtId="0" fontId="9" fillId="44" borderId="30" xfId="33" applyFont="1" applyFill="1" applyBorder="1" applyAlignment="1">
      <alignment horizontal="center" vertical="center"/>
      <protection/>
    </xf>
    <xf numFmtId="0" fontId="9" fillId="44" borderId="40" xfId="33" applyFont="1" applyFill="1" applyBorder="1" applyAlignment="1">
      <alignment horizontal="center" vertical="center"/>
      <protection/>
    </xf>
    <xf numFmtId="0" fontId="9" fillId="14" borderId="21" xfId="33" applyFont="1" applyFill="1" applyBorder="1" applyAlignment="1">
      <alignment horizontal="center" vertical="center"/>
      <protection/>
    </xf>
    <xf numFmtId="0" fontId="9" fillId="0" borderId="45" xfId="33" applyFont="1" applyFill="1" applyBorder="1" applyAlignment="1">
      <alignment horizontal="center" vertical="center"/>
      <protection/>
    </xf>
    <xf numFmtId="0" fontId="1" fillId="0" borderId="45" xfId="54" applyFill="1" applyBorder="1">
      <alignment/>
      <protection/>
    </xf>
    <xf numFmtId="0" fontId="9" fillId="14" borderId="45" xfId="33" applyFont="1" applyFill="1" applyBorder="1" applyAlignment="1">
      <alignment horizontal="center" vertical="center"/>
      <protection/>
    </xf>
    <xf numFmtId="0" fontId="8" fillId="33" borderId="13" xfId="34" applyFont="1" applyFill="1" applyBorder="1" applyAlignment="1">
      <alignment horizontal="center" textRotation="90" wrapText="1"/>
      <protection/>
    </xf>
    <xf numFmtId="0" fontId="9" fillId="45" borderId="45" xfId="33" applyFont="1" applyFill="1" applyBorder="1" applyAlignment="1">
      <alignment horizontal="center"/>
      <protection/>
    </xf>
    <xf numFmtId="0" fontId="48" fillId="13" borderId="16" xfId="33" applyFont="1" applyFill="1" applyBorder="1" applyAlignment="1">
      <alignment horizontal="center" vertical="center"/>
      <protection/>
    </xf>
    <xf numFmtId="0" fontId="9" fillId="13" borderId="16" xfId="33" applyFont="1" applyFill="1" applyBorder="1" applyAlignment="1">
      <alignment horizontal="center" vertical="center"/>
      <protection/>
    </xf>
    <xf numFmtId="0" fontId="12" fillId="13" borderId="16" xfId="33" applyFont="1" applyFill="1" applyBorder="1" applyAlignment="1">
      <alignment horizontal="center" vertical="center"/>
      <protection/>
    </xf>
    <xf numFmtId="0" fontId="6" fillId="13" borderId="16" xfId="33" applyFont="1" applyFill="1" applyBorder="1" applyAlignment="1">
      <alignment horizontal="center" vertical="center"/>
      <protection/>
    </xf>
    <xf numFmtId="0" fontId="48" fillId="13" borderId="40" xfId="33" applyFont="1" applyFill="1" applyBorder="1" applyAlignment="1">
      <alignment horizontal="center" vertical="center"/>
      <protection/>
    </xf>
    <xf numFmtId="0" fontId="9" fillId="0" borderId="30" xfId="33" applyFont="1" applyFill="1" applyBorder="1" applyAlignment="1">
      <alignment horizontal="center" vertical="center"/>
      <protection/>
    </xf>
    <xf numFmtId="0" fontId="6" fillId="35" borderId="15" xfId="33" applyFont="1" applyFill="1" applyBorder="1" applyAlignment="1">
      <alignment horizontal="center" vertical="center"/>
      <protection/>
    </xf>
    <xf numFmtId="0" fontId="6" fillId="37" borderId="14" xfId="33" applyFont="1" applyFill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/>
      <protection/>
    </xf>
    <xf numFmtId="0" fontId="6" fillId="0" borderId="45" xfId="33" applyFont="1" applyFill="1" applyBorder="1" applyAlignment="1">
      <alignment horizontal="center" vertical="center"/>
      <protection/>
    </xf>
    <xf numFmtId="0" fontId="9" fillId="0" borderId="45" xfId="33" applyFont="1" applyFill="1" applyBorder="1">
      <alignment/>
      <protection/>
    </xf>
    <xf numFmtId="0" fontId="6" fillId="46" borderId="45" xfId="33" applyFont="1" applyFill="1" applyBorder="1" applyAlignment="1">
      <alignment horizontal="center" vertical="center"/>
      <protection/>
    </xf>
    <xf numFmtId="0" fontId="6" fillId="45" borderId="45" xfId="33" applyFont="1" applyFill="1" applyBorder="1" applyAlignment="1">
      <alignment horizontal="center" vertical="center"/>
      <protection/>
    </xf>
    <xf numFmtId="0" fontId="9" fillId="36" borderId="17" xfId="33" applyFont="1" applyFill="1" applyBorder="1" applyAlignment="1">
      <alignment horizontal="center" vertical="center"/>
      <protection/>
    </xf>
    <xf numFmtId="0" fontId="6" fillId="14" borderId="45" xfId="33" applyFont="1" applyFill="1" applyBorder="1" applyAlignment="1">
      <alignment horizontal="center" vertical="center"/>
      <protection/>
    </xf>
    <xf numFmtId="0" fontId="9" fillId="0" borderId="21" xfId="33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>
      <alignment horizontal="center" vertical="center"/>
      <protection/>
    </xf>
    <xf numFmtId="0" fontId="9" fillId="0" borderId="46" xfId="33" applyFont="1" applyFill="1" applyBorder="1" applyAlignment="1">
      <alignment horizontal="center" vertical="center"/>
      <protection/>
    </xf>
    <xf numFmtId="0" fontId="9" fillId="0" borderId="45" xfId="33" applyFont="1" applyFill="1" applyBorder="1" applyAlignment="1">
      <alignment wrapText="1"/>
      <protection/>
    </xf>
    <xf numFmtId="0" fontId="6" fillId="38" borderId="45" xfId="33" applyFont="1" applyFill="1" applyBorder="1" applyAlignment="1">
      <alignment horizontal="center" vertical="center"/>
      <protection/>
    </xf>
    <xf numFmtId="0" fontId="9" fillId="40" borderId="42" xfId="33" applyFont="1" applyFill="1" applyBorder="1" applyAlignment="1">
      <alignment horizontal="center" vertical="center"/>
      <protection/>
    </xf>
    <xf numFmtId="0" fontId="6" fillId="42" borderId="30" xfId="33" applyFont="1" applyFill="1" applyBorder="1" applyAlignment="1">
      <alignment horizontal="center" vertical="center"/>
      <protection/>
    </xf>
    <xf numFmtId="0" fontId="6" fillId="35" borderId="21" xfId="33" applyFont="1" applyFill="1" applyBorder="1" applyAlignment="1">
      <alignment horizontal="center" vertical="center"/>
      <protection/>
    </xf>
    <xf numFmtId="0" fontId="6" fillId="41" borderId="45" xfId="33" applyFont="1" applyFill="1" applyBorder="1" applyAlignment="1">
      <alignment horizontal="center" vertical="center"/>
      <protection/>
    </xf>
    <xf numFmtId="0" fontId="6" fillId="42" borderId="45" xfId="33" applyFont="1" applyFill="1" applyBorder="1" applyAlignment="1">
      <alignment horizontal="center" vertical="center"/>
      <protection/>
    </xf>
    <xf numFmtId="0" fontId="9" fillId="43" borderId="45" xfId="33" applyFont="1" applyFill="1" applyBorder="1" applyAlignment="1">
      <alignment horizontal="center" vertical="center"/>
      <protection/>
    </xf>
    <xf numFmtId="0" fontId="6" fillId="44" borderId="15" xfId="33" applyFont="1" applyFill="1" applyBorder="1" applyAlignment="1">
      <alignment horizontal="center" vertical="center"/>
      <protection/>
    </xf>
    <xf numFmtId="0" fontId="6" fillId="44" borderId="14" xfId="33" applyFont="1" applyFill="1" applyBorder="1" applyAlignment="1">
      <alignment horizontal="center" vertical="center"/>
      <protection/>
    </xf>
    <xf numFmtId="0" fontId="9" fillId="44" borderId="15" xfId="33" applyFont="1" applyFill="1" applyBorder="1">
      <alignment/>
      <protection/>
    </xf>
    <xf numFmtId="0" fontId="9" fillId="44" borderId="15" xfId="33" applyFont="1" applyFill="1" applyBorder="1" applyAlignment="1">
      <alignment horizontal="center" vertical="center"/>
      <protection/>
    </xf>
    <xf numFmtId="0" fontId="9" fillId="44" borderId="14" xfId="33" applyFont="1" applyFill="1" applyBorder="1" applyAlignment="1">
      <alignment horizontal="center" vertical="center"/>
      <protection/>
    </xf>
    <xf numFmtId="0" fontId="9" fillId="44" borderId="42" xfId="33" applyFont="1" applyFill="1" applyBorder="1" applyAlignment="1">
      <alignment horizontal="center" vertical="center"/>
      <protection/>
    </xf>
    <xf numFmtId="0" fontId="6" fillId="36" borderId="40" xfId="33" applyFont="1" applyFill="1" applyBorder="1" applyAlignment="1">
      <alignment horizontal="center" vertical="center"/>
      <protection/>
    </xf>
    <xf numFmtId="0" fontId="6" fillId="47" borderId="45" xfId="33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3" fillId="0" borderId="0" xfId="33" applyFont="1" applyAlignment="1">
      <alignment horizontal="right" wrapText="1"/>
      <protection/>
    </xf>
    <xf numFmtId="0" fontId="9" fillId="14" borderId="47" xfId="33" applyFont="1" applyFill="1" applyBorder="1" applyAlignment="1">
      <alignment horizontal="center" vertical="center"/>
      <protection/>
    </xf>
    <xf numFmtId="0" fontId="6" fillId="45" borderId="48" xfId="33" applyFont="1" applyFill="1" applyBorder="1" applyAlignment="1">
      <alignment horizontal="center" vertical="center"/>
      <protection/>
    </xf>
    <xf numFmtId="0" fontId="6" fillId="46" borderId="48" xfId="33" applyFont="1" applyFill="1" applyBorder="1" applyAlignment="1">
      <alignment horizontal="center" vertical="center"/>
      <protection/>
    </xf>
    <xf numFmtId="0" fontId="9" fillId="0" borderId="48" xfId="33" applyFont="1" applyFill="1" applyBorder="1">
      <alignment/>
      <protection/>
    </xf>
    <xf numFmtId="0" fontId="9" fillId="0" borderId="48" xfId="33" applyFont="1" applyFill="1" applyBorder="1" applyAlignment="1">
      <alignment horizontal="center" vertical="center"/>
      <protection/>
    </xf>
    <xf numFmtId="0" fontId="6" fillId="0" borderId="48" xfId="33" applyFont="1" applyFill="1" applyBorder="1" applyAlignment="1">
      <alignment horizontal="center" vertical="center"/>
      <protection/>
    </xf>
    <xf numFmtId="0" fontId="9" fillId="0" borderId="49" xfId="33" applyFont="1" applyFill="1" applyBorder="1" applyAlignment="1">
      <alignment horizontal="center" vertical="center"/>
      <protection/>
    </xf>
    <xf numFmtId="0" fontId="9" fillId="0" borderId="21" xfId="33" applyFont="1" applyBorder="1" applyAlignment="1">
      <alignment horizontal="center" vertical="center"/>
      <protection/>
    </xf>
    <xf numFmtId="0" fontId="9" fillId="0" borderId="17" xfId="33" applyFont="1" applyBorder="1" applyAlignment="1">
      <alignment horizontal="center" vertical="center"/>
      <protection/>
    </xf>
    <xf numFmtId="0" fontId="9" fillId="0" borderId="45" xfId="33" applyFont="1" applyBorder="1" applyAlignment="1">
      <alignment horizontal="center" vertical="center"/>
      <protection/>
    </xf>
    <xf numFmtId="0" fontId="11" fillId="40" borderId="17" xfId="33" applyFont="1" applyFill="1" applyBorder="1" applyAlignment="1">
      <alignment horizontal="left" wrapText="1"/>
      <protection/>
    </xf>
    <xf numFmtId="0" fontId="9" fillId="40" borderId="17" xfId="33" applyFont="1" applyFill="1" applyBorder="1" applyAlignment="1">
      <alignment horizontal="center" vertical="center"/>
      <protection/>
    </xf>
    <xf numFmtId="0" fontId="9" fillId="0" borderId="45" xfId="33" applyFont="1" applyFill="1" applyBorder="1" applyAlignment="1">
      <alignment horizontal="left" vertical="top" wrapText="1"/>
      <protection/>
    </xf>
    <xf numFmtId="0" fontId="6" fillId="48" borderId="30" xfId="33" applyFont="1" applyFill="1" applyBorder="1" applyAlignment="1">
      <alignment horizontal="center" vertical="center"/>
      <protection/>
    </xf>
    <xf numFmtId="0" fontId="9" fillId="14" borderId="30" xfId="33" applyFont="1" applyFill="1" applyBorder="1" applyAlignment="1">
      <alignment horizontal="left" vertical="top" wrapText="1"/>
      <protection/>
    </xf>
    <xf numFmtId="0" fontId="11" fillId="14" borderId="16" xfId="33" applyFont="1" applyFill="1" applyBorder="1" applyAlignment="1">
      <alignment horizontal="left" wrapText="1"/>
      <protection/>
    </xf>
    <xf numFmtId="0" fontId="9" fillId="36" borderId="30" xfId="33" applyFont="1" applyFill="1" applyBorder="1">
      <alignment/>
      <protection/>
    </xf>
    <xf numFmtId="0" fontId="3" fillId="0" borderId="0" xfId="33" applyFont="1" applyAlignment="1">
      <alignment horizontal="right" vertical="center"/>
      <protection/>
    </xf>
    <xf numFmtId="0" fontId="9" fillId="14" borderId="14" xfId="33" applyFont="1" applyFill="1" applyBorder="1" applyAlignment="1">
      <alignment horizontal="left" vertical="top" wrapText="1"/>
      <protection/>
    </xf>
    <xf numFmtId="0" fontId="11" fillId="14" borderId="16" xfId="33" applyFont="1" applyFill="1" applyBorder="1" applyAlignment="1">
      <alignment horizontal="left" vertical="top" wrapText="1"/>
      <protection/>
    </xf>
    <xf numFmtId="0" fontId="9" fillId="14" borderId="45" xfId="33" applyFont="1" applyFill="1" applyBorder="1">
      <alignment/>
      <protection/>
    </xf>
    <xf numFmtId="0" fontId="9" fillId="0" borderId="42" xfId="33" applyFont="1" applyFill="1" applyBorder="1" applyAlignment="1">
      <alignment horizontal="left" vertical="top" wrapText="1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11" fillId="0" borderId="45" xfId="33" applyFont="1" applyFill="1" applyBorder="1" applyAlignment="1">
      <alignment horizontal="left" wrapText="1"/>
      <protection/>
    </xf>
    <xf numFmtId="0" fontId="9" fillId="40" borderId="47" xfId="33" applyFont="1" applyFill="1" applyBorder="1" applyAlignment="1">
      <alignment horizontal="center" vertical="center"/>
      <protection/>
    </xf>
    <xf numFmtId="0" fontId="9" fillId="14" borderId="22" xfId="33" applyFont="1" applyFill="1" applyBorder="1" applyAlignment="1">
      <alignment horizontal="left" vertical="top" wrapText="1"/>
      <protection/>
    </xf>
    <xf numFmtId="0" fontId="11" fillId="14" borderId="21" xfId="33" applyFont="1" applyFill="1" applyBorder="1" applyAlignment="1">
      <alignment vertical="top" wrapText="1"/>
      <protection/>
    </xf>
    <xf numFmtId="0" fontId="9" fillId="14" borderId="45" xfId="33" applyFont="1" applyFill="1" applyBorder="1" applyAlignment="1">
      <alignment horizontal="left" vertical="top" wrapText="1"/>
      <protection/>
    </xf>
    <xf numFmtId="0" fontId="11" fillId="14" borderId="45" xfId="33" applyFont="1" applyFill="1" applyBorder="1" applyAlignment="1">
      <alignment horizontal="left" vertical="top" wrapText="1"/>
      <protection/>
    </xf>
    <xf numFmtId="0" fontId="9" fillId="14" borderId="20" xfId="33" applyFont="1" applyFill="1" applyBorder="1" applyAlignment="1">
      <alignment horizontal="center" vertical="center"/>
      <protection/>
    </xf>
    <xf numFmtId="0" fontId="9" fillId="14" borderId="48" xfId="33" applyFont="1" applyFill="1" applyBorder="1" applyAlignment="1">
      <alignment horizontal="center" vertical="center"/>
      <protection/>
    </xf>
    <xf numFmtId="0" fontId="6" fillId="41" borderId="41" xfId="33" applyFont="1" applyFill="1" applyBorder="1" applyAlignment="1">
      <alignment horizontal="center" vertical="center"/>
      <protection/>
    </xf>
    <xf numFmtId="0" fontId="9" fillId="43" borderId="47" xfId="33" applyFont="1" applyFill="1" applyBorder="1" applyAlignment="1">
      <alignment horizontal="center" vertical="center"/>
      <protection/>
    </xf>
    <xf numFmtId="0" fontId="9" fillId="49" borderId="40" xfId="33" applyFont="1" applyFill="1" applyBorder="1" applyAlignment="1">
      <alignment horizontal="center" vertical="center"/>
      <protection/>
    </xf>
    <xf numFmtId="0" fontId="9" fillId="49" borderId="16" xfId="33" applyFont="1" applyFill="1" applyBorder="1" applyAlignment="1">
      <alignment horizontal="center" vertical="center"/>
      <protection/>
    </xf>
    <xf numFmtId="0" fontId="6" fillId="41" borderId="14" xfId="33" applyFont="1" applyFill="1" applyBorder="1" applyAlignment="1">
      <alignment horizontal="center" vertical="center"/>
      <protection/>
    </xf>
    <xf numFmtId="0" fontId="9" fillId="14" borderId="15" xfId="33" applyFont="1" applyFill="1" applyBorder="1" applyAlignment="1">
      <alignment horizontal="center" vertical="center"/>
      <protection/>
    </xf>
    <xf numFmtId="0" fontId="9" fillId="14" borderId="14" xfId="33" applyFont="1" applyFill="1" applyBorder="1" applyAlignment="1">
      <alignment horizontal="center" vertical="center"/>
      <protection/>
    </xf>
    <xf numFmtId="0" fontId="6" fillId="14" borderId="14" xfId="33" applyFont="1" applyFill="1" applyBorder="1" applyAlignment="1">
      <alignment horizontal="center" vertical="center"/>
      <protection/>
    </xf>
    <xf numFmtId="0" fontId="6" fillId="42" borderId="15" xfId="33" applyFont="1" applyFill="1" applyBorder="1" applyAlignment="1">
      <alignment horizontal="center" vertical="center"/>
      <protection/>
    </xf>
    <xf numFmtId="0" fontId="11" fillId="14" borderId="16" xfId="33" applyFont="1" applyFill="1" applyBorder="1" applyAlignment="1">
      <alignment vertical="top" wrapText="1"/>
      <protection/>
    </xf>
    <xf numFmtId="0" fontId="9" fillId="44" borderId="45" xfId="33" applyFont="1" applyFill="1" applyBorder="1" applyAlignment="1">
      <alignment horizontal="center" vertical="center"/>
      <protection/>
    </xf>
    <xf numFmtId="0" fontId="6" fillId="35" borderId="20" xfId="33" applyFont="1" applyFill="1" applyBorder="1" applyAlignment="1">
      <alignment horizontal="center" vertical="center"/>
      <protection/>
    </xf>
    <xf numFmtId="0" fontId="6" fillId="41" borderId="48" xfId="33" applyFont="1" applyFill="1" applyBorder="1" applyAlignment="1">
      <alignment horizontal="center" vertical="center"/>
      <protection/>
    </xf>
    <xf numFmtId="0" fontId="6" fillId="14" borderId="48" xfId="33" applyFont="1" applyFill="1" applyBorder="1" applyAlignment="1">
      <alignment horizontal="center" vertical="center"/>
      <protection/>
    </xf>
    <xf numFmtId="0" fontId="6" fillId="42" borderId="48" xfId="33" applyFont="1" applyFill="1" applyBorder="1" applyAlignment="1">
      <alignment horizontal="center" vertical="center"/>
      <protection/>
    </xf>
    <xf numFmtId="0" fontId="9" fillId="43" borderId="48" xfId="33" applyFont="1" applyFill="1" applyBorder="1" applyAlignment="1">
      <alignment horizontal="center" vertical="center"/>
      <protection/>
    </xf>
    <xf numFmtId="0" fontId="9" fillId="14" borderId="50" xfId="33" applyFont="1" applyFill="1" applyBorder="1" applyAlignment="1">
      <alignment horizontal="center"/>
      <protection/>
    </xf>
    <xf numFmtId="0" fontId="9" fillId="14" borderId="47" xfId="33" applyFont="1" applyFill="1" applyBorder="1" applyAlignment="1">
      <alignment horizontal="center"/>
      <protection/>
    </xf>
    <xf numFmtId="0" fontId="9" fillId="14" borderId="15" xfId="33" applyFont="1" applyFill="1" applyBorder="1" applyAlignment="1">
      <alignment horizontal="center"/>
      <protection/>
    </xf>
    <xf numFmtId="0" fontId="9" fillId="14" borderId="45" xfId="33" applyFont="1" applyFill="1" applyBorder="1" applyAlignment="1">
      <alignment horizontal="center"/>
      <protection/>
    </xf>
    <xf numFmtId="0" fontId="1" fillId="13" borderId="45" xfId="54" applyFill="1" applyBorder="1" applyAlignment="1">
      <alignment vertical="center"/>
      <protection/>
    </xf>
    <xf numFmtId="0" fontId="2" fillId="0" borderId="0" xfId="33" applyFont="1" applyBorder="1" applyAlignment="1">
      <alignment vertical="top" wrapText="1"/>
      <protection/>
    </xf>
    <xf numFmtId="0" fontId="7" fillId="0" borderId="16" xfId="33" applyFont="1" applyBorder="1" applyAlignment="1">
      <alignment horizontal="right" wrapText="1"/>
      <protection/>
    </xf>
    <xf numFmtId="0" fontId="7" fillId="0" borderId="51" xfId="33" applyFont="1" applyBorder="1" applyAlignment="1">
      <alignment horizontal="center"/>
      <protection/>
    </xf>
    <xf numFmtId="0" fontId="7" fillId="0" borderId="52" xfId="33" applyFont="1" applyBorder="1" applyAlignment="1">
      <alignment horizontal="center"/>
      <protection/>
    </xf>
    <xf numFmtId="0" fontId="7" fillId="0" borderId="53" xfId="33" applyFont="1" applyBorder="1" applyAlignment="1">
      <alignment horizontal="center" vertical="center" textRotation="90" wrapText="1"/>
      <protection/>
    </xf>
    <xf numFmtId="0" fontId="7" fillId="0" borderId="54" xfId="33" applyFont="1" applyBorder="1" applyAlignment="1">
      <alignment horizontal="center" vertical="center" textRotation="90" wrapText="1"/>
      <protection/>
    </xf>
    <xf numFmtId="0" fontId="7" fillId="0" borderId="55" xfId="33" applyFont="1" applyBorder="1" applyAlignment="1">
      <alignment horizontal="center" vertical="center" textRotation="90" wrapText="1"/>
      <protection/>
    </xf>
    <xf numFmtId="0" fontId="7" fillId="0" borderId="16" xfId="33" applyFont="1" applyBorder="1" applyAlignment="1">
      <alignment horizontal="center" vertical="center" textRotation="90" wrapText="1"/>
      <protection/>
    </xf>
    <xf numFmtId="0" fontId="9" fillId="0" borderId="27" xfId="33" applyFont="1" applyBorder="1" applyAlignment="1">
      <alignment horizontal="center" vertical="center" textRotation="90"/>
      <protection/>
    </xf>
    <xf numFmtId="49" fontId="9" fillId="0" borderId="16" xfId="33" applyNumberFormat="1" applyFont="1" applyBorder="1" applyAlignment="1">
      <alignment horizontal="left" vertical="top"/>
      <protection/>
    </xf>
    <xf numFmtId="0" fontId="9" fillId="35" borderId="16" xfId="33" applyFont="1" applyFill="1" applyBorder="1" applyAlignment="1">
      <alignment horizontal="center" vertical="center"/>
      <protection/>
    </xf>
    <xf numFmtId="0" fontId="6" fillId="0" borderId="51" xfId="33" applyFont="1" applyBorder="1" applyAlignment="1">
      <alignment horizontal="center"/>
      <protection/>
    </xf>
    <xf numFmtId="0" fontId="7" fillId="0" borderId="56" xfId="33" applyFont="1" applyBorder="1" applyAlignment="1">
      <alignment horizontal="center"/>
      <protection/>
    </xf>
    <xf numFmtId="0" fontId="8" fillId="0" borderId="57" xfId="34" applyFont="1" applyBorder="1" applyAlignment="1">
      <alignment horizontal="center"/>
      <protection/>
    </xf>
    <xf numFmtId="0" fontId="7" fillId="34" borderId="53" xfId="33" applyFont="1" applyFill="1" applyBorder="1" applyAlignment="1">
      <alignment horizontal="center"/>
      <protection/>
    </xf>
    <xf numFmtId="0" fontId="8" fillId="33" borderId="58" xfId="34" applyFont="1" applyFill="1" applyBorder="1" applyAlignment="1">
      <alignment horizontal="center" textRotation="90" wrapText="1"/>
      <protection/>
    </xf>
    <xf numFmtId="0" fontId="7" fillId="0" borderId="56" xfId="33" applyFont="1" applyBorder="1" applyAlignment="1">
      <alignment horizontal="center" wrapText="1"/>
      <protection/>
    </xf>
    <xf numFmtId="0" fontId="7" fillId="0" borderId="52" xfId="33" applyFont="1" applyBorder="1" applyAlignment="1">
      <alignment horizontal="center" wrapText="1"/>
      <protection/>
    </xf>
    <xf numFmtId="0" fontId="7" fillId="0" borderId="32" xfId="33" applyFont="1" applyBorder="1" applyAlignment="1">
      <alignment horizontal="center" vertical="center" textRotation="90" wrapText="1"/>
      <protection/>
    </xf>
    <xf numFmtId="0" fontId="9" fillId="0" borderId="16" xfId="33" applyFont="1" applyBorder="1" applyAlignment="1">
      <alignment horizontal="center" vertical="center" textRotation="90"/>
      <protection/>
    </xf>
    <xf numFmtId="0" fontId="9" fillId="0" borderId="15" xfId="33" applyFont="1" applyBorder="1" applyAlignment="1">
      <alignment horizontal="center" vertical="center" textRotation="90"/>
      <protection/>
    </xf>
    <xf numFmtId="49" fontId="9" fillId="0" borderId="30" xfId="33" applyNumberFormat="1" applyFont="1" applyBorder="1" applyAlignment="1">
      <alignment horizontal="left" vertical="top"/>
      <protection/>
    </xf>
    <xf numFmtId="0" fontId="8" fillId="0" borderId="39" xfId="34" applyFont="1" applyBorder="1" applyAlignment="1">
      <alignment horizontal="center"/>
      <protection/>
    </xf>
    <xf numFmtId="0" fontId="8" fillId="0" borderId="36" xfId="34" applyFont="1" applyBorder="1" applyAlignment="1">
      <alignment horizontal="center"/>
      <protection/>
    </xf>
    <xf numFmtId="0" fontId="7" fillId="0" borderId="17" xfId="33" applyFont="1" applyBorder="1" applyAlignment="1">
      <alignment horizontal="right" wrapText="1"/>
      <protection/>
    </xf>
    <xf numFmtId="0" fontId="9" fillId="35" borderId="30" xfId="33" applyFont="1" applyFill="1" applyBorder="1" applyAlignment="1">
      <alignment horizontal="center" vertical="center"/>
      <protection/>
    </xf>
    <xf numFmtId="0" fontId="50" fillId="0" borderId="59" xfId="0" applyFont="1" applyBorder="1" applyAlignment="1">
      <alignment horizontal="center" textRotation="90"/>
    </xf>
    <xf numFmtId="0" fontId="50" fillId="0" borderId="60" xfId="0" applyFont="1" applyBorder="1" applyAlignment="1">
      <alignment horizontal="center" textRotation="90"/>
    </xf>
    <xf numFmtId="0" fontId="50" fillId="0" borderId="61" xfId="0" applyFont="1" applyBorder="1" applyAlignment="1">
      <alignment horizontal="center" textRotation="90"/>
    </xf>
    <xf numFmtId="0" fontId="50" fillId="50" borderId="59" xfId="0" applyFont="1" applyFill="1" applyBorder="1" applyAlignment="1">
      <alignment horizontal="center" textRotation="90"/>
    </xf>
    <xf numFmtId="0" fontId="50" fillId="0" borderId="61" xfId="0" applyFont="1" applyBorder="1" applyAlignment="1">
      <alignment horizontal="center" textRotation="90" wrapText="1"/>
    </xf>
    <xf numFmtId="0" fontId="50" fillId="0" borderId="60" xfId="0" applyFont="1" applyBorder="1" applyAlignment="1">
      <alignment horizontal="center" textRotation="90" wrapText="1"/>
    </xf>
    <xf numFmtId="0" fontId="50" fillId="0" borderId="59" xfId="0" applyFont="1" applyBorder="1" applyAlignment="1">
      <alignment horizontal="center" textRotation="90" wrapText="1"/>
    </xf>
    <xf numFmtId="0" fontId="50" fillId="51" borderId="61" xfId="0" applyFont="1" applyFill="1" applyBorder="1" applyAlignment="1">
      <alignment horizontal="center" textRotation="90" wrapText="1"/>
    </xf>
    <xf numFmtId="0" fontId="50" fillId="51" borderId="59" xfId="0" applyFont="1" applyFill="1" applyBorder="1" applyAlignment="1">
      <alignment horizontal="center" textRotation="90" wrapText="1"/>
    </xf>
    <xf numFmtId="0" fontId="50" fillId="52" borderId="59" xfId="0" applyFont="1" applyFill="1" applyBorder="1" applyAlignment="1">
      <alignment horizontal="center" textRotation="90" wrapText="1"/>
    </xf>
    <xf numFmtId="0" fontId="50" fillId="51" borderId="61" xfId="0" applyFont="1" applyFill="1" applyBorder="1" applyAlignment="1">
      <alignment horizontal="center" textRotation="90"/>
    </xf>
    <xf numFmtId="0" fontId="50" fillId="51" borderId="59" xfId="0" applyFont="1" applyFill="1" applyBorder="1" applyAlignment="1">
      <alignment horizontal="center" textRotation="90"/>
    </xf>
    <xf numFmtId="0" fontId="50" fillId="53" borderId="59" xfId="0" applyFont="1" applyFill="1" applyBorder="1" applyAlignment="1">
      <alignment horizontal="center" textRotation="90"/>
    </xf>
    <xf numFmtId="0" fontId="50" fillId="54" borderId="59" xfId="0" applyFont="1" applyFill="1" applyBorder="1" applyAlignment="1">
      <alignment horizontal="center" textRotation="90"/>
    </xf>
    <xf numFmtId="16" fontId="50" fillId="0" borderId="59" xfId="0" applyNumberFormat="1" applyFont="1" applyBorder="1" applyAlignment="1">
      <alignment horizontal="center" textRotation="90" wrapText="1"/>
    </xf>
    <xf numFmtId="0" fontId="50" fillId="55" borderId="59" xfId="0" applyFont="1" applyFill="1" applyBorder="1" applyAlignment="1">
      <alignment horizontal="center" textRotation="90" wrapText="1"/>
    </xf>
    <xf numFmtId="0" fontId="50" fillId="52" borderId="61" xfId="0" applyFont="1" applyFill="1" applyBorder="1" applyAlignment="1">
      <alignment horizontal="center" textRotation="90"/>
    </xf>
    <xf numFmtId="0" fontId="50" fillId="52" borderId="59" xfId="0" applyFont="1" applyFill="1" applyBorder="1" applyAlignment="1">
      <alignment horizont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B1">
      <selection activeCell="B5" sqref="B5"/>
    </sheetView>
  </sheetViews>
  <sheetFormatPr defaultColWidth="8.7109375" defaultRowHeight="12.75"/>
  <cols>
    <col min="1" max="1" width="136.8515625" style="1" customWidth="1"/>
    <col min="2" max="2" width="175.57421875" style="1" customWidth="1"/>
    <col min="3" max="16384" width="8.7109375" style="1" customWidth="1"/>
  </cols>
  <sheetData>
    <row r="1" spans="1:2" ht="12.75" customHeight="1">
      <c r="A1" s="256" t="s">
        <v>0</v>
      </c>
      <c r="B1" s="2" t="s">
        <v>1</v>
      </c>
    </row>
    <row r="2" spans="1:2" ht="30" customHeight="1">
      <c r="A2" s="256"/>
      <c r="B2" s="3" t="s">
        <v>2</v>
      </c>
    </row>
    <row r="3" spans="1:2" ht="15.75">
      <c r="A3" s="256"/>
      <c r="B3" s="3" t="s">
        <v>3</v>
      </c>
    </row>
    <row r="4" spans="1:2" ht="15.75">
      <c r="A4" s="256"/>
      <c r="B4" s="3" t="s">
        <v>4</v>
      </c>
    </row>
    <row r="5" spans="1:2" ht="20.25" customHeight="1">
      <c r="A5" s="256"/>
      <c r="B5" s="3" t="s">
        <v>139</v>
      </c>
    </row>
    <row r="6" spans="1:2" ht="15.75" hidden="1">
      <c r="A6" s="256"/>
      <c r="B6" s="2"/>
    </row>
    <row r="7" ht="24" customHeight="1">
      <c r="A7" s="4"/>
    </row>
    <row r="8" ht="15.75">
      <c r="A8" s="5" t="s">
        <v>5</v>
      </c>
    </row>
    <row r="9" ht="15.75">
      <c r="A9" s="6"/>
    </row>
    <row r="10" ht="15.75">
      <c r="A10" s="6" t="s">
        <v>6</v>
      </c>
    </row>
    <row r="11" ht="15.75">
      <c r="A11" s="6" t="s">
        <v>7</v>
      </c>
    </row>
    <row r="12" ht="18.75">
      <c r="A12" s="7" t="s">
        <v>8</v>
      </c>
    </row>
    <row r="13" ht="18.75">
      <c r="A13" s="7" t="s">
        <v>9</v>
      </c>
    </row>
    <row r="14" ht="15">
      <c r="A14" s="8" t="s">
        <v>10</v>
      </c>
    </row>
    <row r="15" ht="15.75">
      <c r="A15" s="6" t="s">
        <v>11</v>
      </c>
    </row>
    <row r="16" ht="18.75">
      <c r="A16" s="202" t="s">
        <v>122</v>
      </c>
    </row>
    <row r="17" ht="15.75">
      <c r="A17" s="5"/>
    </row>
    <row r="18" ht="13.5" customHeight="1">
      <c r="A18" s="203" t="s">
        <v>123</v>
      </c>
    </row>
    <row r="19" ht="15.75">
      <c r="A19" s="221" t="s">
        <v>124</v>
      </c>
    </row>
    <row r="20" ht="15.75">
      <c r="A20" s="10" t="s">
        <v>12</v>
      </c>
    </row>
    <row r="21" ht="15.75">
      <c r="A21" s="9" t="s">
        <v>13</v>
      </c>
    </row>
    <row r="22" ht="15.75">
      <c r="A22" s="9" t="s">
        <v>14</v>
      </c>
    </row>
  </sheetData>
  <sheetProtection selectLockedCells="1" selectUnlockedCells="1"/>
  <mergeCells count="1">
    <mergeCell ref="A1:A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3"/>
  <sheetViews>
    <sheetView tabSelected="1" zoomScale="70" zoomScaleNormal="70" zoomScalePageLayoutView="0" workbookViewId="0" topLeftCell="A1">
      <selection activeCell="D3" sqref="D3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 customWidth="1"/>
    <col min="4" max="4" width="12.8515625" style="1" customWidth="1"/>
    <col min="5" max="5" width="8.7109375" style="1" customWidth="1"/>
    <col min="6" max="59" width="4.7109375" style="11" customWidth="1"/>
    <col min="60" max="16384" width="8.7109375" style="1" customWidth="1"/>
  </cols>
  <sheetData>
    <row r="1" ht="12.75">
      <c r="B1" s="1" t="s">
        <v>15</v>
      </c>
    </row>
    <row r="2" ht="12.75">
      <c r="C2" s="1" t="s">
        <v>125</v>
      </c>
    </row>
    <row r="3" ht="12.75">
      <c r="D3" s="1" t="s">
        <v>105</v>
      </c>
    </row>
    <row r="7" spans="2:61" s="12" customFormat="1" ht="26.25" customHeight="1" thickBot="1">
      <c r="B7" s="260" t="s">
        <v>16</v>
      </c>
      <c r="C7" s="261" t="s">
        <v>17</v>
      </c>
      <c r="D7" s="262" t="s">
        <v>18</v>
      </c>
      <c r="E7" s="263" t="s">
        <v>19</v>
      </c>
      <c r="F7" s="267" t="s">
        <v>20</v>
      </c>
      <c r="G7" s="267"/>
      <c r="H7" s="267"/>
      <c r="I7" s="267"/>
      <c r="J7" s="268" t="s">
        <v>21</v>
      </c>
      <c r="K7" s="268"/>
      <c r="L7" s="268"/>
      <c r="M7" s="268"/>
      <c r="N7" s="272" t="s">
        <v>22</v>
      </c>
      <c r="O7" s="272"/>
      <c r="P7" s="272"/>
      <c r="Q7" s="272"/>
      <c r="R7" s="272"/>
      <c r="S7" s="272" t="s">
        <v>23</v>
      </c>
      <c r="T7" s="272"/>
      <c r="U7" s="272"/>
      <c r="V7" s="272"/>
      <c r="W7" s="272" t="s">
        <v>24</v>
      </c>
      <c r="X7" s="272"/>
      <c r="Y7" s="272"/>
      <c r="Z7" s="272"/>
      <c r="AA7" s="272"/>
      <c r="AB7" s="272"/>
      <c r="AC7" s="272" t="s">
        <v>25</v>
      </c>
      <c r="AD7" s="272"/>
      <c r="AE7" s="272"/>
      <c r="AF7" s="272"/>
      <c r="AG7" s="273" t="s">
        <v>26</v>
      </c>
      <c r="AH7" s="273"/>
      <c r="AI7" s="273"/>
      <c r="AJ7" s="273"/>
      <c r="AK7" s="268" t="s">
        <v>27</v>
      </c>
      <c r="AL7" s="268"/>
      <c r="AM7" s="268"/>
      <c r="AN7" s="268"/>
      <c r="AO7" s="268"/>
      <c r="AP7" s="258" t="s">
        <v>28</v>
      </c>
      <c r="AQ7" s="258"/>
      <c r="AR7" s="258"/>
      <c r="AS7" s="258"/>
      <c r="AT7" s="259" t="s">
        <v>29</v>
      </c>
      <c r="AU7" s="259"/>
      <c r="AV7" s="259"/>
      <c r="AW7" s="259"/>
      <c r="AX7" s="259"/>
      <c r="AY7" s="13"/>
      <c r="AZ7" s="270" t="s">
        <v>30</v>
      </c>
      <c r="BA7" s="270"/>
      <c r="BB7" s="270"/>
      <c r="BC7" s="270"/>
      <c r="BD7" s="270" t="s">
        <v>31</v>
      </c>
      <c r="BE7" s="270"/>
      <c r="BF7" s="270"/>
      <c r="BG7" s="270"/>
      <c r="BH7" s="271" t="s">
        <v>32</v>
      </c>
      <c r="BI7" s="14"/>
    </row>
    <row r="8" spans="1:61" s="21" customFormat="1" ht="118.5" customHeight="1" thickBot="1">
      <c r="A8" s="15"/>
      <c r="B8" s="260"/>
      <c r="C8" s="261"/>
      <c r="D8" s="262"/>
      <c r="E8" s="263"/>
      <c r="F8" s="282" t="s">
        <v>140</v>
      </c>
      <c r="G8" s="282" t="s">
        <v>141</v>
      </c>
      <c r="H8" s="282" t="s">
        <v>142</v>
      </c>
      <c r="I8" s="283" t="s">
        <v>143</v>
      </c>
      <c r="J8" s="284" t="s">
        <v>144</v>
      </c>
      <c r="K8" s="282" t="s">
        <v>145</v>
      </c>
      <c r="L8" s="283" t="s">
        <v>146</v>
      </c>
      <c r="M8" s="284" t="s">
        <v>147</v>
      </c>
      <c r="N8" s="282" t="s">
        <v>148</v>
      </c>
      <c r="O8" s="285" t="s">
        <v>149</v>
      </c>
      <c r="P8" s="282" t="s">
        <v>150</v>
      </c>
      <c r="Q8" s="282" t="s">
        <v>151</v>
      </c>
      <c r="R8" s="283" t="s">
        <v>152</v>
      </c>
      <c r="S8" s="286" t="s">
        <v>153</v>
      </c>
      <c r="T8" s="287" t="s">
        <v>154</v>
      </c>
      <c r="U8" s="286" t="s">
        <v>155</v>
      </c>
      <c r="V8" s="288" t="s">
        <v>33</v>
      </c>
      <c r="W8" s="16"/>
      <c r="X8" s="17" t="s">
        <v>34</v>
      </c>
      <c r="Y8" s="289" t="s">
        <v>35</v>
      </c>
      <c r="Z8" s="290" t="s">
        <v>156</v>
      </c>
      <c r="AA8" s="288" t="s">
        <v>157</v>
      </c>
      <c r="AB8" s="288" t="s">
        <v>158</v>
      </c>
      <c r="AC8" s="287" t="s">
        <v>159</v>
      </c>
      <c r="AD8" s="286" t="s">
        <v>160</v>
      </c>
      <c r="AE8" s="288" t="s">
        <v>161</v>
      </c>
      <c r="AF8" s="287" t="s">
        <v>162</v>
      </c>
      <c r="AG8" s="286" t="s">
        <v>163</v>
      </c>
      <c r="AH8" s="291" t="s">
        <v>164</v>
      </c>
      <c r="AI8" s="288" t="s">
        <v>165</v>
      </c>
      <c r="AJ8" s="288" t="s">
        <v>166</v>
      </c>
      <c r="AK8" s="282" t="s">
        <v>167</v>
      </c>
      <c r="AL8" s="282" t="s">
        <v>168</v>
      </c>
      <c r="AM8" s="282" t="s">
        <v>169</v>
      </c>
      <c r="AN8" s="283" t="s">
        <v>170</v>
      </c>
      <c r="AO8" s="283" t="s">
        <v>171</v>
      </c>
      <c r="AP8" s="292" t="s">
        <v>172</v>
      </c>
      <c r="AQ8" s="293" t="s">
        <v>173</v>
      </c>
      <c r="AR8" s="282" t="s">
        <v>174</v>
      </c>
      <c r="AS8" s="283" t="s">
        <v>175</v>
      </c>
      <c r="AT8" s="284" t="s">
        <v>176</v>
      </c>
      <c r="AU8" s="282" t="s">
        <v>177</v>
      </c>
      <c r="AV8" s="294" t="s">
        <v>178</v>
      </c>
      <c r="AW8" s="282" t="s">
        <v>179</v>
      </c>
      <c r="AX8" s="282" t="s">
        <v>180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71"/>
      <c r="BI8" s="20"/>
    </row>
    <row r="9" spans="2:60" s="21" customFormat="1" ht="12.75" customHeight="1" thickBot="1">
      <c r="B9" s="260"/>
      <c r="C9" s="261"/>
      <c r="D9" s="262"/>
      <c r="E9" s="263"/>
      <c r="F9" s="269" t="s">
        <v>45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</row>
    <row r="10" spans="2:60" s="22" customFormat="1" ht="15" customHeight="1">
      <c r="B10" s="260"/>
      <c r="C10" s="261"/>
      <c r="D10" s="262"/>
      <c r="E10" s="263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2:60" s="21" customFormat="1" ht="12.75" customHeight="1">
      <c r="B11" s="260"/>
      <c r="C11" s="261"/>
      <c r="D11" s="262"/>
      <c r="E11" s="263"/>
      <c r="F11" s="269" t="s">
        <v>46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</row>
    <row r="12" spans="2:60" s="22" customFormat="1" ht="12.75">
      <c r="B12" s="260"/>
      <c r="C12" s="261"/>
      <c r="D12" s="262"/>
      <c r="E12" s="263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2:61" s="21" customFormat="1" ht="27.75" customHeight="1">
      <c r="B13" s="264" t="s">
        <v>47</v>
      </c>
      <c r="C13" s="41" t="s">
        <v>48</v>
      </c>
      <c r="D13" s="42" t="s">
        <v>49</v>
      </c>
      <c r="E13" s="43" t="s">
        <v>50</v>
      </c>
      <c r="F13" s="44">
        <f>SUM(F14+F23+F31)</f>
        <v>29</v>
      </c>
      <c r="G13" s="44">
        <f aca="true" t="shared" si="0" ref="G13:V13">SUM(G14+G23+G31)</f>
        <v>29</v>
      </c>
      <c r="H13" s="44">
        <f t="shared" si="0"/>
        <v>29</v>
      </c>
      <c r="I13" s="44">
        <f t="shared" si="0"/>
        <v>29</v>
      </c>
      <c r="J13" s="44">
        <f t="shared" si="0"/>
        <v>27</v>
      </c>
      <c r="K13" s="44">
        <f t="shared" si="0"/>
        <v>27</v>
      </c>
      <c r="L13" s="44">
        <f t="shared" si="0"/>
        <v>27</v>
      </c>
      <c r="M13" s="44">
        <f t="shared" si="0"/>
        <v>28</v>
      </c>
      <c r="N13" s="44">
        <f t="shared" si="0"/>
        <v>28</v>
      </c>
      <c r="O13" s="44">
        <f t="shared" si="0"/>
        <v>28</v>
      </c>
      <c r="P13" s="44">
        <f t="shared" si="0"/>
        <v>28</v>
      </c>
      <c r="Q13" s="44">
        <f t="shared" si="0"/>
        <v>23</v>
      </c>
      <c r="R13" s="44">
        <f t="shared" si="0"/>
        <v>23</v>
      </c>
      <c r="S13" s="44">
        <f t="shared" si="0"/>
        <v>25</v>
      </c>
      <c r="T13" s="44">
        <f t="shared" si="0"/>
        <v>26</v>
      </c>
      <c r="U13" s="44">
        <f t="shared" si="0"/>
        <v>26</v>
      </c>
      <c r="V13" s="44">
        <f t="shared" si="0"/>
        <v>25</v>
      </c>
      <c r="W13" s="45"/>
      <c r="X13" s="46">
        <f>SUM(F13:V13)</f>
        <v>457</v>
      </c>
      <c r="Y13" s="45"/>
      <c r="Z13" s="45"/>
      <c r="AA13" s="44">
        <f>SUM(AA14+AA23+AA31)</f>
        <v>20</v>
      </c>
      <c r="AB13" s="44">
        <f aca="true" t="shared" si="1" ref="AB13:AW13">SUM(AB14+AB23+AB31)</f>
        <v>22</v>
      </c>
      <c r="AC13" s="44">
        <f t="shared" si="1"/>
        <v>19</v>
      </c>
      <c r="AD13" s="44">
        <f t="shared" si="1"/>
        <v>21</v>
      </c>
      <c r="AE13" s="44">
        <f t="shared" si="1"/>
        <v>21</v>
      </c>
      <c r="AF13" s="44">
        <f t="shared" si="1"/>
        <v>21</v>
      </c>
      <c r="AG13" s="44">
        <f t="shared" si="1"/>
        <v>24</v>
      </c>
      <c r="AH13" s="44">
        <f t="shared" si="1"/>
        <v>24</v>
      </c>
      <c r="AI13" s="44">
        <f t="shared" si="1"/>
        <v>24</v>
      </c>
      <c r="AJ13" s="44">
        <f t="shared" si="1"/>
        <v>23</v>
      </c>
      <c r="AK13" s="44">
        <f t="shared" si="1"/>
        <v>23</v>
      </c>
      <c r="AL13" s="44">
        <f t="shared" si="1"/>
        <v>23</v>
      </c>
      <c r="AM13" s="44">
        <f t="shared" si="1"/>
        <v>24</v>
      </c>
      <c r="AN13" s="44">
        <f t="shared" si="1"/>
        <v>24</v>
      </c>
      <c r="AO13" s="44">
        <f t="shared" si="1"/>
        <v>24</v>
      </c>
      <c r="AP13" s="44">
        <f t="shared" si="1"/>
        <v>24</v>
      </c>
      <c r="AQ13" s="44">
        <f t="shared" si="1"/>
        <v>23</v>
      </c>
      <c r="AR13" s="173">
        <f t="shared" si="1"/>
        <v>23</v>
      </c>
      <c r="AS13" s="180">
        <f t="shared" si="1"/>
        <v>23</v>
      </c>
      <c r="AT13" s="180">
        <f t="shared" si="1"/>
        <v>23</v>
      </c>
      <c r="AU13" s="205">
        <f t="shared" si="1"/>
        <v>23</v>
      </c>
      <c r="AV13" s="180">
        <f t="shared" si="1"/>
        <v>0</v>
      </c>
      <c r="AW13" s="180">
        <f t="shared" si="1"/>
        <v>0</v>
      </c>
      <c r="AX13" s="57"/>
      <c r="AY13" s="48">
        <f>SUM(AA13:AW13)</f>
        <v>476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SUM(X13,AY14)</f>
        <v>798</v>
      </c>
      <c r="BI13" s="52"/>
    </row>
    <row r="14" spans="2:60" s="21" customFormat="1" ht="20.25" customHeight="1">
      <c r="B14" s="264"/>
      <c r="C14" s="53" t="s">
        <v>51</v>
      </c>
      <c r="D14" s="54" t="s">
        <v>52</v>
      </c>
      <c r="E14" s="55" t="s">
        <v>50</v>
      </c>
      <c r="F14" s="56">
        <f>SUM(F15:F22)</f>
        <v>16</v>
      </c>
      <c r="G14" s="56">
        <f aca="true" t="shared" si="2" ref="G14:V14">SUM(G15:G22)</f>
        <v>20</v>
      </c>
      <c r="H14" s="56">
        <f t="shared" si="2"/>
        <v>19</v>
      </c>
      <c r="I14" s="56">
        <f t="shared" si="2"/>
        <v>19</v>
      </c>
      <c r="J14" s="56">
        <f t="shared" si="2"/>
        <v>14</v>
      </c>
      <c r="K14" s="56">
        <f t="shared" si="2"/>
        <v>17</v>
      </c>
      <c r="L14" s="56">
        <f t="shared" si="2"/>
        <v>16</v>
      </c>
      <c r="M14" s="56">
        <f t="shared" si="2"/>
        <v>17</v>
      </c>
      <c r="N14" s="56">
        <f t="shared" si="2"/>
        <v>17</v>
      </c>
      <c r="O14" s="56">
        <f t="shared" si="2"/>
        <v>16</v>
      </c>
      <c r="P14" s="56">
        <f t="shared" si="2"/>
        <v>15</v>
      </c>
      <c r="Q14" s="56">
        <f t="shared" si="2"/>
        <v>15</v>
      </c>
      <c r="R14" s="56">
        <f t="shared" si="2"/>
        <v>17</v>
      </c>
      <c r="S14" s="56">
        <f t="shared" si="2"/>
        <v>18</v>
      </c>
      <c r="T14" s="56">
        <f t="shared" si="2"/>
        <v>16</v>
      </c>
      <c r="U14" s="56">
        <f t="shared" si="2"/>
        <v>17</v>
      </c>
      <c r="V14" s="56">
        <f t="shared" si="2"/>
        <v>18</v>
      </c>
      <c r="W14" s="57"/>
      <c r="X14" s="58">
        <f>SUM(F14:V14)</f>
        <v>287</v>
      </c>
      <c r="Y14" s="59"/>
      <c r="Z14" s="59"/>
      <c r="AA14" s="56">
        <f>SUM(AA15:AA22)</f>
        <v>15</v>
      </c>
      <c r="AB14" s="56">
        <f>SUM(AB15:AB22)</f>
        <v>16</v>
      </c>
      <c r="AC14" s="56">
        <f aca="true" t="shared" si="3" ref="AC14:AW14">SUM(AC15:AC22)</f>
        <v>14</v>
      </c>
      <c r="AD14" s="56">
        <f t="shared" si="3"/>
        <v>15</v>
      </c>
      <c r="AE14" s="56">
        <f t="shared" si="3"/>
        <v>14</v>
      </c>
      <c r="AF14" s="56">
        <f t="shared" si="3"/>
        <v>16</v>
      </c>
      <c r="AG14" s="56">
        <f t="shared" si="3"/>
        <v>16</v>
      </c>
      <c r="AH14" s="56">
        <f t="shared" si="3"/>
        <v>15</v>
      </c>
      <c r="AI14" s="56">
        <f t="shared" si="3"/>
        <v>17</v>
      </c>
      <c r="AJ14" s="56">
        <f t="shared" si="3"/>
        <v>16</v>
      </c>
      <c r="AK14" s="56">
        <f t="shared" si="3"/>
        <v>18</v>
      </c>
      <c r="AL14" s="56">
        <f t="shared" si="3"/>
        <v>17</v>
      </c>
      <c r="AM14" s="56">
        <f t="shared" si="3"/>
        <v>20</v>
      </c>
      <c r="AN14" s="56">
        <f t="shared" si="3"/>
        <v>20</v>
      </c>
      <c r="AO14" s="56">
        <f>SUM(AO15:AO22)</f>
        <v>17</v>
      </c>
      <c r="AP14" s="56">
        <f>SUM(AP15:AP22)</f>
        <v>17</v>
      </c>
      <c r="AQ14" s="56">
        <f>SUM(AQ15:AQ22)</f>
        <v>17</v>
      </c>
      <c r="AR14" s="174">
        <f>SUM(AR15:AR22)</f>
        <v>16</v>
      </c>
      <c r="AS14" s="179">
        <f t="shared" si="3"/>
        <v>16</v>
      </c>
      <c r="AT14" s="179">
        <f t="shared" si="3"/>
        <v>14</v>
      </c>
      <c r="AU14" s="206">
        <f t="shared" si="3"/>
        <v>15</v>
      </c>
      <c r="AV14" s="182">
        <f t="shared" si="3"/>
        <v>0</v>
      </c>
      <c r="AW14" s="182">
        <f t="shared" si="3"/>
        <v>0</v>
      </c>
      <c r="AX14" s="57"/>
      <c r="AY14" s="61">
        <f>SUM(AA14:AW14)</f>
        <v>341</v>
      </c>
      <c r="AZ14" s="59"/>
      <c r="BA14" s="59"/>
      <c r="BB14" s="59"/>
      <c r="BC14" s="59"/>
      <c r="BD14" s="59"/>
      <c r="BE14" s="59"/>
      <c r="BF14" s="59"/>
      <c r="BG14" s="62"/>
      <c r="BH14" s="63">
        <f>SUM(F14:AZ14)</f>
        <v>1256</v>
      </c>
    </row>
    <row r="15" spans="2:60" s="21" customFormat="1" ht="13.5" customHeight="1">
      <c r="B15" s="264"/>
      <c r="C15" s="64" t="s">
        <v>53</v>
      </c>
      <c r="D15" s="65" t="s">
        <v>54</v>
      </c>
      <c r="E15" s="66" t="s">
        <v>50</v>
      </c>
      <c r="F15" s="67">
        <v>2</v>
      </c>
      <c r="G15" s="68">
        <v>2</v>
      </c>
      <c r="H15" s="68">
        <v>2</v>
      </c>
      <c r="I15" s="68">
        <v>2</v>
      </c>
      <c r="J15" s="68">
        <v>2</v>
      </c>
      <c r="K15" s="68">
        <v>2</v>
      </c>
      <c r="L15" s="68">
        <v>2</v>
      </c>
      <c r="M15" s="68">
        <v>2</v>
      </c>
      <c r="N15" s="68">
        <v>2</v>
      </c>
      <c r="O15" s="68">
        <v>1</v>
      </c>
      <c r="P15" s="68">
        <v>2</v>
      </c>
      <c r="Q15" s="68">
        <v>2</v>
      </c>
      <c r="R15" s="68">
        <v>2</v>
      </c>
      <c r="S15" s="68">
        <v>2</v>
      </c>
      <c r="T15" s="68">
        <v>1</v>
      </c>
      <c r="U15" s="68">
        <v>1</v>
      </c>
      <c r="V15" s="68">
        <v>1</v>
      </c>
      <c r="W15" s="45" t="s">
        <v>55</v>
      </c>
      <c r="X15" s="58">
        <f aca="true" t="shared" si="4" ref="X15:X45">SUM(F15:V15)</f>
        <v>30</v>
      </c>
      <c r="Y15" s="59"/>
      <c r="Z15" s="59"/>
      <c r="AA15" s="68">
        <v>2</v>
      </c>
      <c r="AB15" s="68">
        <v>2</v>
      </c>
      <c r="AC15" s="68">
        <v>1</v>
      </c>
      <c r="AD15" s="68">
        <v>1</v>
      </c>
      <c r="AE15" s="68">
        <v>1</v>
      </c>
      <c r="AF15" s="68">
        <v>1</v>
      </c>
      <c r="AG15" s="68">
        <v>1</v>
      </c>
      <c r="AH15" s="68">
        <v>1</v>
      </c>
      <c r="AI15" s="25">
        <v>1</v>
      </c>
      <c r="AJ15" s="25">
        <v>1</v>
      </c>
      <c r="AK15" s="68">
        <v>1</v>
      </c>
      <c r="AL15" s="68">
        <v>1</v>
      </c>
      <c r="AM15" s="68">
        <v>2</v>
      </c>
      <c r="AN15" s="68">
        <v>2</v>
      </c>
      <c r="AO15" s="68">
        <v>1</v>
      </c>
      <c r="AP15" s="68">
        <v>1</v>
      </c>
      <c r="AQ15" s="68">
        <v>1</v>
      </c>
      <c r="AR15" s="175">
        <v>1</v>
      </c>
      <c r="AS15" s="162">
        <v>2</v>
      </c>
      <c r="AT15" s="178">
        <v>1</v>
      </c>
      <c r="AU15" s="207">
        <v>1</v>
      </c>
      <c r="AV15" s="224"/>
      <c r="AW15" s="224"/>
      <c r="AX15" s="57" t="s">
        <v>56</v>
      </c>
      <c r="AY15" s="61">
        <f aca="true" t="shared" si="5" ref="AY15:AY46">SUM(AA15:AW15)</f>
        <v>26</v>
      </c>
      <c r="AZ15" s="59"/>
      <c r="BA15" s="59"/>
      <c r="BB15" s="59"/>
      <c r="BC15" s="59"/>
      <c r="BD15" s="59"/>
      <c r="BE15" s="59"/>
      <c r="BF15" s="59"/>
      <c r="BG15" s="62"/>
      <c r="BH15" s="63">
        <f aca="true" t="shared" si="6" ref="BH15:BH46">SUM(F15:AZ15)</f>
        <v>112</v>
      </c>
    </row>
    <row r="16" spans="2:60" s="21" customFormat="1" ht="13.5" customHeight="1">
      <c r="B16" s="264"/>
      <c r="C16" s="64" t="s">
        <v>115</v>
      </c>
      <c r="D16" s="65" t="s">
        <v>57</v>
      </c>
      <c r="E16" s="66" t="s">
        <v>50</v>
      </c>
      <c r="F16" s="67">
        <v>1</v>
      </c>
      <c r="G16" s="68">
        <v>3</v>
      </c>
      <c r="H16" s="68">
        <v>2</v>
      </c>
      <c r="I16" s="68">
        <v>2</v>
      </c>
      <c r="J16" s="211">
        <v>1</v>
      </c>
      <c r="K16" s="68">
        <v>2</v>
      </c>
      <c r="L16" s="211">
        <v>2</v>
      </c>
      <c r="M16" s="68">
        <v>2</v>
      </c>
      <c r="N16" s="68">
        <v>2</v>
      </c>
      <c r="O16" s="68">
        <v>3</v>
      </c>
      <c r="P16" s="68">
        <v>2</v>
      </c>
      <c r="Q16" s="68">
        <v>3</v>
      </c>
      <c r="R16" s="68">
        <v>3</v>
      </c>
      <c r="S16" s="68">
        <v>2</v>
      </c>
      <c r="T16" s="68">
        <v>2</v>
      </c>
      <c r="U16" s="68">
        <v>2</v>
      </c>
      <c r="V16" s="68">
        <v>2</v>
      </c>
      <c r="W16" s="45" t="s">
        <v>55</v>
      </c>
      <c r="X16" s="58">
        <f t="shared" si="4"/>
        <v>36</v>
      </c>
      <c r="Y16" s="59"/>
      <c r="Z16" s="71"/>
      <c r="AA16" s="68">
        <v>2</v>
      </c>
      <c r="AB16" s="68">
        <v>2</v>
      </c>
      <c r="AC16" s="68">
        <v>2</v>
      </c>
      <c r="AD16" s="68">
        <v>2</v>
      </c>
      <c r="AE16" s="68">
        <v>2</v>
      </c>
      <c r="AF16" s="68">
        <v>2</v>
      </c>
      <c r="AG16" s="68">
        <v>2</v>
      </c>
      <c r="AH16" s="68">
        <v>2</v>
      </c>
      <c r="AI16" s="68">
        <v>2</v>
      </c>
      <c r="AJ16" s="68">
        <v>2</v>
      </c>
      <c r="AK16" s="68">
        <v>3</v>
      </c>
      <c r="AL16" s="68">
        <v>2</v>
      </c>
      <c r="AM16" s="68">
        <v>3</v>
      </c>
      <c r="AN16" s="68">
        <v>3</v>
      </c>
      <c r="AO16" s="68">
        <v>3</v>
      </c>
      <c r="AP16" s="68">
        <v>3</v>
      </c>
      <c r="AQ16" s="68">
        <v>3</v>
      </c>
      <c r="AR16" s="175">
        <v>3</v>
      </c>
      <c r="AS16" s="162">
        <v>2</v>
      </c>
      <c r="AT16" s="178">
        <v>2</v>
      </c>
      <c r="AU16" s="207">
        <v>3</v>
      </c>
      <c r="AV16" s="224"/>
      <c r="AW16" s="224"/>
      <c r="AX16" s="57" t="s">
        <v>55</v>
      </c>
      <c r="AY16" s="61">
        <f t="shared" si="5"/>
        <v>50</v>
      </c>
      <c r="AZ16" s="59"/>
      <c r="BA16" s="59"/>
      <c r="BB16" s="59"/>
      <c r="BC16" s="59"/>
      <c r="BD16" s="59"/>
      <c r="BE16" s="59"/>
      <c r="BF16" s="59"/>
      <c r="BG16" s="62"/>
      <c r="BH16" s="63">
        <f t="shared" si="6"/>
        <v>172</v>
      </c>
    </row>
    <row r="17" spans="2:60" s="21" customFormat="1" ht="13.5" customHeight="1">
      <c r="B17" s="264"/>
      <c r="C17" s="64" t="s">
        <v>58</v>
      </c>
      <c r="D17" s="65" t="s">
        <v>59</v>
      </c>
      <c r="E17" s="66" t="s">
        <v>50</v>
      </c>
      <c r="F17" s="67">
        <v>2</v>
      </c>
      <c r="G17" s="68">
        <v>4</v>
      </c>
      <c r="H17" s="68">
        <v>3</v>
      </c>
      <c r="I17" s="175">
        <v>3</v>
      </c>
      <c r="J17" s="213">
        <v>2</v>
      </c>
      <c r="K17" s="176">
        <v>2</v>
      </c>
      <c r="L17" s="213">
        <v>2</v>
      </c>
      <c r="M17" s="67">
        <v>1</v>
      </c>
      <c r="N17" s="68">
        <v>3</v>
      </c>
      <c r="O17" s="68">
        <v>2</v>
      </c>
      <c r="P17" s="68">
        <v>2</v>
      </c>
      <c r="Q17" s="68">
        <v>2</v>
      </c>
      <c r="R17" s="68">
        <v>1</v>
      </c>
      <c r="S17" s="68">
        <v>3</v>
      </c>
      <c r="T17" s="68">
        <v>3</v>
      </c>
      <c r="U17" s="68">
        <v>3</v>
      </c>
      <c r="V17" s="68">
        <v>3</v>
      </c>
      <c r="W17" s="45" t="s">
        <v>55</v>
      </c>
      <c r="X17" s="58">
        <f t="shared" si="4"/>
        <v>41</v>
      </c>
      <c r="Y17" s="59"/>
      <c r="Z17" s="71"/>
      <c r="AA17" s="68">
        <v>2</v>
      </c>
      <c r="AB17" s="68">
        <v>2</v>
      </c>
      <c r="AC17" s="68">
        <v>2</v>
      </c>
      <c r="AD17" s="68">
        <v>2</v>
      </c>
      <c r="AE17" s="68">
        <v>2</v>
      </c>
      <c r="AF17" s="68">
        <v>2</v>
      </c>
      <c r="AG17" s="68">
        <v>2</v>
      </c>
      <c r="AH17" s="68">
        <v>2</v>
      </c>
      <c r="AI17" s="68">
        <v>3</v>
      </c>
      <c r="AJ17" s="68">
        <v>2</v>
      </c>
      <c r="AK17" s="68">
        <v>3</v>
      </c>
      <c r="AL17" s="68">
        <v>3</v>
      </c>
      <c r="AM17" s="68">
        <v>3</v>
      </c>
      <c r="AN17" s="68">
        <v>3</v>
      </c>
      <c r="AO17" s="68">
        <v>3</v>
      </c>
      <c r="AP17" s="68">
        <v>3</v>
      </c>
      <c r="AQ17" s="68">
        <v>3</v>
      </c>
      <c r="AR17" s="175">
        <v>2</v>
      </c>
      <c r="AS17" s="162">
        <v>2</v>
      </c>
      <c r="AT17" s="178">
        <v>2</v>
      </c>
      <c r="AU17" s="207">
        <v>2</v>
      </c>
      <c r="AV17" s="224"/>
      <c r="AW17" s="224"/>
      <c r="AX17" s="57" t="s">
        <v>55</v>
      </c>
      <c r="AY17" s="61">
        <f t="shared" si="5"/>
        <v>50</v>
      </c>
      <c r="AZ17" s="59"/>
      <c r="BA17" s="59"/>
      <c r="BB17" s="59"/>
      <c r="BC17" s="59"/>
      <c r="BD17" s="59"/>
      <c r="BE17" s="59"/>
      <c r="BF17" s="59"/>
      <c r="BG17" s="62"/>
      <c r="BH17" s="63">
        <f t="shared" si="6"/>
        <v>182</v>
      </c>
    </row>
    <row r="18" spans="2:60" s="21" customFormat="1" ht="13.5" customHeight="1">
      <c r="B18" s="264"/>
      <c r="C18" s="72" t="s">
        <v>60</v>
      </c>
      <c r="D18" s="65" t="s">
        <v>61</v>
      </c>
      <c r="E18" s="66" t="s">
        <v>50</v>
      </c>
      <c r="F18" s="67">
        <v>5</v>
      </c>
      <c r="G18" s="68">
        <v>4</v>
      </c>
      <c r="H18" s="68">
        <v>5</v>
      </c>
      <c r="I18" s="68">
        <v>5</v>
      </c>
      <c r="J18" s="212">
        <v>3</v>
      </c>
      <c r="K18" s="68">
        <v>5</v>
      </c>
      <c r="L18" s="212">
        <v>3</v>
      </c>
      <c r="M18" s="68">
        <v>4</v>
      </c>
      <c r="N18" s="68">
        <v>4</v>
      </c>
      <c r="O18" s="68">
        <v>4</v>
      </c>
      <c r="P18" s="68">
        <v>3</v>
      </c>
      <c r="Q18" s="68">
        <v>3</v>
      </c>
      <c r="R18" s="68">
        <v>4</v>
      </c>
      <c r="S18" s="68">
        <v>4</v>
      </c>
      <c r="T18" s="68">
        <v>4</v>
      </c>
      <c r="U18" s="68">
        <v>5</v>
      </c>
      <c r="V18" s="68">
        <v>5</v>
      </c>
      <c r="W18" s="45" t="s">
        <v>56</v>
      </c>
      <c r="X18" s="58">
        <f t="shared" si="4"/>
        <v>70</v>
      </c>
      <c r="Y18" s="59"/>
      <c r="Z18" s="71"/>
      <c r="AA18" s="68">
        <v>4</v>
      </c>
      <c r="AB18" s="68">
        <v>3</v>
      </c>
      <c r="AC18" s="68">
        <v>3</v>
      </c>
      <c r="AD18" s="68">
        <v>4</v>
      </c>
      <c r="AE18" s="68">
        <v>3</v>
      </c>
      <c r="AF18" s="68">
        <v>3</v>
      </c>
      <c r="AG18" s="68">
        <v>4</v>
      </c>
      <c r="AH18" s="68">
        <v>4</v>
      </c>
      <c r="AI18" s="25">
        <v>4</v>
      </c>
      <c r="AJ18" s="25">
        <v>4</v>
      </c>
      <c r="AK18" s="68">
        <v>4</v>
      </c>
      <c r="AL18" s="68">
        <v>4</v>
      </c>
      <c r="AM18" s="68">
        <v>4</v>
      </c>
      <c r="AN18" s="68">
        <v>4</v>
      </c>
      <c r="AO18" s="68">
        <v>3</v>
      </c>
      <c r="AP18" s="68">
        <v>3</v>
      </c>
      <c r="AQ18" s="68">
        <v>3</v>
      </c>
      <c r="AR18" s="175">
        <v>3</v>
      </c>
      <c r="AS18" s="162">
        <v>3</v>
      </c>
      <c r="AT18" s="178">
        <v>3</v>
      </c>
      <c r="AU18" s="207">
        <v>3</v>
      </c>
      <c r="AV18" s="224"/>
      <c r="AW18" s="224"/>
      <c r="AX18" s="57" t="s">
        <v>56</v>
      </c>
      <c r="AY18" s="61">
        <f t="shared" si="5"/>
        <v>73</v>
      </c>
      <c r="AZ18" s="59"/>
      <c r="BA18" s="59"/>
      <c r="BB18" s="59"/>
      <c r="BC18" s="59"/>
      <c r="BD18" s="59"/>
      <c r="BE18" s="59"/>
      <c r="BF18" s="59"/>
      <c r="BG18" s="62"/>
      <c r="BH18" s="63">
        <f t="shared" si="6"/>
        <v>286</v>
      </c>
    </row>
    <row r="19" spans="2:60" s="21" customFormat="1" ht="13.5" customHeight="1">
      <c r="B19" s="264"/>
      <c r="C19" s="73" t="s">
        <v>62</v>
      </c>
      <c r="D19" s="74" t="s">
        <v>63</v>
      </c>
      <c r="E19" s="66" t="s">
        <v>50</v>
      </c>
      <c r="F19" s="67">
        <v>2</v>
      </c>
      <c r="G19" s="68">
        <v>3</v>
      </c>
      <c r="H19" s="68">
        <v>3</v>
      </c>
      <c r="I19" s="68">
        <v>3</v>
      </c>
      <c r="J19" s="68">
        <v>2</v>
      </c>
      <c r="K19" s="68">
        <v>3</v>
      </c>
      <c r="L19" s="68">
        <v>2</v>
      </c>
      <c r="M19" s="68">
        <v>3</v>
      </c>
      <c r="N19" s="68">
        <v>2</v>
      </c>
      <c r="O19" s="68">
        <v>2</v>
      </c>
      <c r="P19" s="68">
        <v>2</v>
      </c>
      <c r="Q19" s="68">
        <v>2</v>
      </c>
      <c r="R19" s="68">
        <v>3</v>
      </c>
      <c r="S19" s="68">
        <v>3</v>
      </c>
      <c r="T19" s="68">
        <v>2</v>
      </c>
      <c r="U19" s="68">
        <v>2</v>
      </c>
      <c r="V19" s="68">
        <v>2</v>
      </c>
      <c r="W19" s="45" t="s">
        <v>55</v>
      </c>
      <c r="X19" s="58">
        <f t="shared" si="4"/>
        <v>41</v>
      </c>
      <c r="Y19" s="59"/>
      <c r="Z19" s="71"/>
      <c r="AA19" s="68">
        <v>2</v>
      </c>
      <c r="AB19" s="68">
        <v>3</v>
      </c>
      <c r="AC19" s="68">
        <v>3</v>
      </c>
      <c r="AD19" s="68">
        <v>2</v>
      </c>
      <c r="AE19" s="68">
        <v>3</v>
      </c>
      <c r="AF19" s="68">
        <v>4</v>
      </c>
      <c r="AG19" s="68">
        <v>3</v>
      </c>
      <c r="AH19" s="68">
        <v>2</v>
      </c>
      <c r="AI19" s="25">
        <v>2</v>
      </c>
      <c r="AJ19" s="25">
        <v>2</v>
      </c>
      <c r="AK19" s="68">
        <v>2</v>
      </c>
      <c r="AL19" s="68">
        <v>2</v>
      </c>
      <c r="AM19" s="68">
        <v>3</v>
      </c>
      <c r="AN19" s="68">
        <v>3</v>
      </c>
      <c r="AO19" s="68">
        <v>3</v>
      </c>
      <c r="AP19" s="68">
        <v>3</v>
      </c>
      <c r="AQ19" s="68">
        <v>3</v>
      </c>
      <c r="AR19" s="175">
        <v>3</v>
      </c>
      <c r="AS19" s="162">
        <v>3</v>
      </c>
      <c r="AT19" s="178">
        <v>2</v>
      </c>
      <c r="AU19" s="207">
        <v>2</v>
      </c>
      <c r="AV19" s="224"/>
      <c r="AW19" s="224"/>
      <c r="AX19" s="57" t="s">
        <v>55</v>
      </c>
      <c r="AY19" s="61">
        <f t="shared" si="5"/>
        <v>55</v>
      </c>
      <c r="AZ19" s="59"/>
      <c r="BA19" s="59"/>
      <c r="BB19" s="59"/>
      <c r="BC19" s="59"/>
      <c r="BD19" s="59"/>
      <c r="BE19" s="59"/>
      <c r="BF19" s="59"/>
      <c r="BG19" s="62"/>
      <c r="BH19" s="63">
        <f t="shared" si="6"/>
        <v>192</v>
      </c>
    </row>
    <row r="20" spans="2:60" s="21" customFormat="1" ht="13.5" customHeight="1">
      <c r="B20" s="264"/>
      <c r="C20" s="75" t="s">
        <v>64</v>
      </c>
      <c r="D20" s="76" t="s">
        <v>65</v>
      </c>
      <c r="E20" s="66" t="s">
        <v>50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2</v>
      </c>
      <c r="L20" s="68">
        <v>4</v>
      </c>
      <c r="M20" s="68">
        <v>4</v>
      </c>
      <c r="N20" s="68">
        <v>3</v>
      </c>
      <c r="O20" s="68">
        <v>3</v>
      </c>
      <c r="P20" s="68">
        <v>3</v>
      </c>
      <c r="Q20" s="68">
        <v>2</v>
      </c>
      <c r="R20" s="68">
        <v>3</v>
      </c>
      <c r="S20" s="68">
        <v>3</v>
      </c>
      <c r="T20" s="68">
        <v>3</v>
      </c>
      <c r="U20" s="68">
        <v>3</v>
      </c>
      <c r="V20" s="68">
        <v>3</v>
      </c>
      <c r="W20" s="45" t="s">
        <v>55</v>
      </c>
      <c r="X20" s="58">
        <f t="shared" si="4"/>
        <v>51</v>
      </c>
      <c r="Y20" s="59"/>
      <c r="Z20" s="71"/>
      <c r="AA20" s="68">
        <v>3</v>
      </c>
      <c r="AB20" s="68">
        <v>3</v>
      </c>
      <c r="AC20" s="68">
        <v>3</v>
      </c>
      <c r="AD20" s="68">
        <v>3</v>
      </c>
      <c r="AE20" s="68">
        <v>3</v>
      </c>
      <c r="AF20" s="68">
        <v>3</v>
      </c>
      <c r="AG20" s="68">
        <v>3</v>
      </c>
      <c r="AH20" s="68">
        <v>3</v>
      </c>
      <c r="AI20" s="25">
        <v>4</v>
      </c>
      <c r="AJ20" s="25">
        <v>4</v>
      </c>
      <c r="AK20" s="68">
        <v>4</v>
      </c>
      <c r="AL20" s="68">
        <v>4</v>
      </c>
      <c r="AM20" s="68">
        <v>4</v>
      </c>
      <c r="AN20" s="68">
        <v>4</v>
      </c>
      <c r="AO20" s="68">
        <v>3</v>
      </c>
      <c r="AP20" s="68">
        <v>3</v>
      </c>
      <c r="AQ20" s="68">
        <v>3</v>
      </c>
      <c r="AR20" s="175">
        <v>3</v>
      </c>
      <c r="AS20" s="162">
        <v>3</v>
      </c>
      <c r="AT20" s="178">
        <v>3</v>
      </c>
      <c r="AU20" s="207">
        <v>3</v>
      </c>
      <c r="AV20" s="224"/>
      <c r="AW20" s="224"/>
      <c r="AX20" s="57" t="s">
        <v>55</v>
      </c>
      <c r="AY20" s="61">
        <f t="shared" si="5"/>
        <v>69</v>
      </c>
      <c r="AZ20" s="59"/>
      <c r="BA20" s="59"/>
      <c r="BB20" s="59"/>
      <c r="BC20" s="59"/>
      <c r="BD20" s="59"/>
      <c r="BE20" s="59"/>
      <c r="BF20" s="59"/>
      <c r="BG20" s="62"/>
      <c r="BH20" s="63">
        <f t="shared" si="6"/>
        <v>240</v>
      </c>
    </row>
    <row r="21" spans="2:60" s="21" customFormat="1" ht="13.5" customHeight="1">
      <c r="B21" s="264"/>
      <c r="C21" s="72" t="s">
        <v>66</v>
      </c>
      <c r="D21" s="65" t="s">
        <v>67</v>
      </c>
      <c r="E21" s="66" t="s">
        <v>50</v>
      </c>
      <c r="F21" s="67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1</v>
      </c>
      <c r="U21" s="68">
        <v>1</v>
      </c>
      <c r="V21" s="68">
        <v>2</v>
      </c>
      <c r="W21" s="45" t="s">
        <v>55</v>
      </c>
      <c r="X21" s="58">
        <f t="shared" si="4"/>
        <v>18</v>
      </c>
      <c r="Y21" s="59"/>
      <c r="Z21" s="71"/>
      <c r="AA21" s="68">
        <v>0</v>
      </c>
      <c r="AB21" s="68">
        <v>1</v>
      </c>
      <c r="AC21" s="68">
        <v>0</v>
      </c>
      <c r="AD21" s="68">
        <v>1</v>
      </c>
      <c r="AE21" s="68">
        <v>0</v>
      </c>
      <c r="AF21" s="68">
        <v>1</v>
      </c>
      <c r="AG21" s="68">
        <v>1</v>
      </c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1</v>
      </c>
      <c r="AP21" s="68">
        <v>1</v>
      </c>
      <c r="AQ21" s="68">
        <v>1</v>
      </c>
      <c r="AR21" s="175">
        <v>1</v>
      </c>
      <c r="AS21" s="162">
        <v>1</v>
      </c>
      <c r="AT21" s="178">
        <v>1</v>
      </c>
      <c r="AU21" s="207">
        <v>1</v>
      </c>
      <c r="AV21" s="224"/>
      <c r="AW21" s="224"/>
      <c r="AX21" s="57" t="s">
        <v>55</v>
      </c>
      <c r="AY21" s="61">
        <f t="shared" si="5"/>
        <v>18</v>
      </c>
      <c r="AZ21" s="59"/>
      <c r="BA21" s="59"/>
      <c r="BB21" s="59"/>
      <c r="BC21" s="59"/>
      <c r="BD21" s="59"/>
      <c r="BE21" s="59"/>
      <c r="BF21" s="59"/>
      <c r="BG21" s="62"/>
      <c r="BH21" s="63">
        <f t="shared" si="6"/>
        <v>72</v>
      </c>
    </row>
    <row r="22" spans="2:60" s="21" customFormat="1" ht="12.75">
      <c r="B22" s="264"/>
      <c r="C22" s="72" t="s">
        <v>68</v>
      </c>
      <c r="D22" s="65" t="s">
        <v>69</v>
      </c>
      <c r="E22" s="66" t="s">
        <v>50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4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175"/>
      <c r="AS22" s="162"/>
      <c r="AT22" s="162"/>
      <c r="AU22" s="208"/>
      <c r="AV22" s="164"/>
      <c r="AW22" s="164"/>
      <c r="AX22" s="57"/>
      <c r="AY22" s="61">
        <f t="shared" si="5"/>
        <v>0</v>
      </c>
      <c r="AZ22" s="59"/>
      <c r="BA22" s="59"/>
      <c r="BB22" s="59"/>
      <c r="BC22" s="59"/>
      <c r="BD22" s="59"/>
      <c r="BE22" s="59"/>
      <c r="BF22" s="59"/>
      <c r="BG22" s="62"/>
      <c r="BH22" s="63">
        <f t="shared" si="6"/>
        <v>0</v>
      </c>
    </row>
    <row r="23" spans="2:60" s="77" customFormat="1" ht="33" customHeight="1">
      <c r="B23" s="264"/>
      <c r="C23" s="78" t="s">
        <v>70</v>
      </c>
      <c r="D23" s="79" t="s">
        <v>71</v>
      </c>
      <c r="E23" s="55" t="s">
        <v>50</v>
      </c>
      <c r="F23" s="56">
        <f aca="true" t="shared" si="7" ref="F23:V23">SUM(F24,F25,F26,F27,F28,F29,F30)</f>
        <v>8</v>
      </c>
      <c r="G23" s="56">
        <f t="shared" si="7"/>
        <v>6</v>
      </c>
      <c r="H23" s="56">
        <f t="shared" si="7"/>
        <v>7</v>
      </c>
      <c r="I23" s="56">
        <f t="shared" si="7"/>
        <v>7</v>
      </c>
      <c r="J23" s="56">
        <f t="shared" si="7"/>
        <v>9</v>
      </c>
      <c r="K23" s="56">
        <f t="shared" si="7"/>
        <v>6</v>
      </c>
      <c r="L23" s="56">
        <f t="shared" si="7"/>
        <v>8</v>
      </c>
      <c r="M23" s="56">
        <f t="shared" si="7"/>
        <v>7</v>
      </c>
      <c r="N23" s="56">
        <f t="shared" si="7"/>
        <v>8</v>
      </c>
      <c r="O23" s="56">
        <f t="shared" si="7"/>
        <v>8</v>
      </c>
      <c r="P23" s="56">
        <f t="shared" si="7"/>
        <v>8</v>
      </c>
      <c r="Q23" s="56">
        <f t="shared" si="7"/>
        <v>5</v>
      </c>
      <c r="R23" s="56">
        <f t="shared" si="7"/>
        <v>3</v>
      </c>
      <c r="S23" s="56">
        <f t="shared" si="7"/>
        <v>5</v>
      </c>
      <c r="T23" s="56">
        <f t="shared" si="7"/>
        <v>7</v>
      </c>
      <c r="U23" s="56">
        <f t="shared" si="7"/>
        <v>7</v>
      </c>
      <c r="V23" s="56">
        <f t="shared" si="7"/>
        <v>5</v>
      </c>
      <c r="W23" s="80"/>
      <c r="X23" s="58">
        <f t="shared" si="4"/>
        <v>114</v>
      </c>
      <c r="Y23" s="81"/>
      <c r="Z23" s="55"/>
      <c r="AA23" s="56">
        <f>SUM(AA24:AA30)</f>
        <v>4</v>
      </c>
      <c r="AB23" s="56">
        <f aca="true" t="shared" si="8" ref="AB23:AW23">SUM(AB24:AB30)</f>
        <v>5</v>
      </c>
      <c r="AC23" s="56">
        <f t="shared" si="8"/>
        <v>5</v>
      </c>
      <c r="AD23" s="56">
        <f t="shared" si="8"/>
        <v>4</v>
      </c>
      <c r="AE23" s="56">
        <f t="shared" si="8"/>
        <v>5</v>
      </c>
      <c r="AF23" s="56">
        <f t="shared" si="8"/>
        <v>5</v>
      </c>
      <c r="AG23" s="56">
        <f t="shared" si="8"/>
        <v>6</v>
      </c>
      <c r="AH23" s="56">
        <f t="shared" si="8"/>
        <v>7</v>
      </c>
      <c r="AI23" s="56">
        <f t="shared" si="8"/>
        <v>5</v>
      </c>
      <c r="AJ23" s="56">
        <f t="shared" si="8"/>
        <v>5</v>
      </c>
      <c r="AK23" s="56">
        <f t="shared" si="8"/>
        <v>4</v>
      </c>
      <c r="AL23" s="56">
        <f t="shared" si="8"/>
        <v>5</v>
      </c>
      <c r="AM23" s="56">
        <f t="shared" si="8"/>
        <v>4</v>
      </c>
      <c r="AN23" s="56">
        <f t="shared" si="8"/>
        <v>4</v>
      </c>
      <c r="AO23" s="56">
        <f>SUM(AO24:AO30)</f>
        <v>6</v>
      </c>
      <c r="AP23" s="56">
        <f>SUM(AP24:AP30)</f>
        <v>5</v>
      </c>
      <c r="AQ23" s="56">
        <f>SUM(AQ24:AQ30)</f>
        <v>5</v>
      </c>
      <c r="AR23" s="174">
        <f>SUM(AR24:AR30)</f>
        <v>6</v>
      </c>
      <c r="AS23" s="179">
        <f t="shared" si="8"/>
        <v>5</v>
      </c>
      <c r="AT23" s="179">
        <f t="shared" si="8"/>
        <v>7</v>
      </c>
      <c r="AU23" s="206">
        <f t="shared" si="8"/>
        <v>6</v>
      </c>
      <c r="AV23" s="182">
        <f t="shared" si="8"/>
        <v>0</v>
      </c>
      <c r="AW23" s="182">
        <f t="shared" si="8"/>
        <v>0</v>
      </c>
      <c r="AX23" s="80"/>
      <c r="AY23" s="61">
        <f t="shared" si="5"/>
        <v>108</v>
      </c>
      <c r="AZ23" s="81"/>
      <c r="BA23" s="81"/>
      <c r="BB23" s="81"/>
      <c r="BC23" s="81"/>
      <c r="BD23" s="81"/>
      <c r="BE23" s="81"/>
      <c r="BF23" s="81"/>
      <c r="BG23" s="82"/>
      <c r="BH23" s="63">
        <f t="shared" si="6"/>
        <v>444</v>
      </c>
    </row>
    <row r="24" spans="2:60" s="21" customFormat="1" ht="15" customHeight="1">
      <c r="B24" s="264"/>
      <c r="C24" s="72" t="s">
        <v>72</v>
      </c>
      <c r="D24" s="83" t="s">
        <v>73</v>
      </c>
      <c r="E24" s="66" t="s">
        <v>50</v>
      </c>
      <c r="F24" s="67">
        <v>3</v>
      </c>
      <c r="G24" s="68">
        <v>2</v>
      </c>
      <c r="H24" s="68">
        <v>2</v>
      </c>
      <c r="I24" s="68">
        <v>3</v>
      </c>
      <c r="J24" s="68">
        <v>3</v>
      </c>
      <c r="K24" s="68">
        <v>1</v>
      </c>
      <c r="L24" s="68">
        <v>3</v>
      </c>
      <c r="M24" s="68">
        <v>2</v>
      </c>
      <c r="N24" s="68">
        <v>3</v>
      </c>
      <c r="O24" s="68">
        <v>3</v>
      </c>
      <c r="P24" s="68">
        <v>3</v>
      </c>
      <c r="Q24" s="68">
        <v>2</v>
      </c>
      <c r="R24" s="68">
        <v>1</v>
      </c>
      <c r="S24" s="68">
        <v>1</v>
      </c>
      <c r="T24" s="68">
        <v>2</v>
      </c>
      <c r="U24" s="68">
        <v>3</v>
      </c>
      <c r="V24" s="68">
        <v>3</v>
      </c>
      <c r="W24" s="45" t="s">
        <v>55</v>
      </c>
      <c r="X24" s="58">
        <f t="shared" si="4"/>
        <v>40</v>
      </c>
      <c r="Y24" s="59"/>
      <c r="Z24" s="71"/>
      <c r="AA24" s="68">
        <v>1</v>
      </c>
      <c r="AB24" s="68">
        <v>1</v>
      </c>
      <c r="AC24" s="68">
        <v>1</v>
      </c>
      <c r="AD24" s="68">
        <v>1</v>
      </c>
      <c r="AE24" s="68">
        <v>1</v>
      </c>
      <c r="AF24" s="68">
        <v>1</v>
      </c>
      <c r="AG24" s="68">
        <v>1</v>
      </c>
      <c r="AH24" s="68">
        <v>1</v>
      </c>
      <c r="AI24" s="25">
        <v>0</v>
      </c>
      <c r="AJ24" s="25">
        <v>1</v>
      </c>
      <c r="AK24" s="68">
        <v>1</v>
      </c>
      <c r="AL24" s="68">
        <v>1</v>
      </c>
      <c r="AM24" s="68">
        <v>1</v>
      </c>
      <c r="AN24" s="68">
        <v>1</v>
      </c>
      <c r="AO24" s="68">
        <v>1</v>
      </c>
      <c r="AP24" s="68">
        <v>1</v>
      </c>
      <c r="AQ24" s="68">
        <v>1</v>
      </c>
      <c r="AR24" s="175">
        <v>1</v>
      </c>
      <c r="AS24" s="162">
        <v>1</v>
      </c>
      <c r="AT24" s="178">
        <v>1</v>
      </c>
      <c r="AU24" s="207">
        <v>1</v>
      </c>
      <c r="AV24" s="224"/>
      <c r="AW24" s="224"/>
      <c r="AX24" s="57" t="s">
        <v>55</v>
      </c>
      <c r="AY24" s="61">
        <f t="shared" si="5"/>
        <v>20</v>
      </c>
      <c r="AZ24" s="59"/>
      <c r="BA24" s="59"/>
      <c r="BB24" s="59"/>
      <c r="BC24" s="59"/>
      <c r="BD24" s="59"/>
      <c r="BE24" s="59"/>
      <c r="BF24" s="59"/>
      <c r="BG24" s="62"/>
      <c r="BH24" s="63">
        <f t="shared" si="6"/>
        <v>120</v>
      </c>
    </row>
    <row r="25" spans="2:60" s="21" customFormat="1" ht="13.5" customHeight="1">
      <c r="B25" s="264"/>
      <c r="C25" s="73" t="s">
        <v>74</v>
      </c>
      <c r="D25" s="83" t="s">
        <v>75</v>
      </c>
      <c r="E25" s="66" t="s">
        <v>50</v>
      </c>
      <c r="F25" s="67">
        <v>2</v>
      </c>
      <c r="G25" s="68">
        <v>2</v>
      </c>
      <c r="H25" s="68">
        <v>3</v>
      </c>
      <c r="I25" s="68">
        <v>2</v>
      </c>
      <c r="J25" s="68">
        <v>3</v>
      </c>
      <c r="K25" s="68">
        <v>3</v>
      </c>
      <c r="L25" s="68">
        <v>3</v>
      </c>
      <c r="M25" s="68">
        <v>3</v>
      </c>
      <c r="N25" s="68">
        <v>3</v>
      </c>
      <c r="O25" s="68">
        <v>3</v>
      </c>
      <c r="P25" s="68">
        <v>3</v>
      </c>
      <c r="Q25" s="68">
        <v>1</v>
      </c>
      <c r="R25" s="68">
        <v>1</v>
      </c>
      <c r="S25" s="68">
        <v>2</v>
      </c>
      <c r="T25" s="68">
        <v>3</v>
      </c>
      <c r="U25" s="68">
        <v>2</v>
      </c>
      <c r="V25" s="68">
        <v>1</v>
      </c>
      <c r="W25" s="45" t="s">
        <v>55</v>
      </c>
      <c r="X25" s="58">
        <f t="shared" si="4"/>
        <v>40</v>
      </c>
      <c r="Y25" s="59"/>
      <c r="Z25" s="71"/>
      <c r="AA25" s="68">
        <v>2</v>
      </c>
      <c r="AB25" s="68">
        <v>3</v>
      </c>
      <c r="AC25" s="68">
        <v>2</v>
      </c>
      <c r="AD25" s="68">
        <v>2</v>
      </c>
      <c r="AE25" s="68">
        <v>2</v>
      </c>
      <c r="AF25" s="68">
        <v>2</v>
      </c>
      <c r="AG25" s="68">
        <v>3</v>
      </c>
      <c r="AH25" s="68">
        <v>3</v>
      </c>
      <c r="AI25" s="25">
        <v>3</v>
      </c>
      <c r="AJ25" s="25">
        <v>2</v>
      </c>
      <c r="AK25" s="68">
        <v>2</v>
      </c>
      <c r="AL25" s="68">
        <v>2</v>
      </c>
      <c r="AM25" s="68">
        <v>1</v>
      </c>
      <c r="AN25" s="68">
        <v>2</v>
      </c>
      <c r="AO25" s="68">
        <v>3</v>
      </c>
      <c r="AP25" s="68">
        <v>2</v>
      </c>
      <c r="AQ25" s="68">
        <v>2</v>
      </c>
      <c r="AR25" s="175">
        <v>3</v>
      </c>
      <c r="AS25" s="162">
        <v>3</v>
      </c>
      <c r="AT25" s="178">
        <v>3</v>
      </c>
      <c r="AU25" s="207">
        <v>3</v>
      </c>
      <c r="AV25" s="224"/>
      <c r="AW25" s="224"/>
      <c r="AX25" s="57" t="s">
        <v>55</v>
      </c>
      <c r="AY25" s="61">
        <f t="shared" si="5"/>
        <v>50</v>
      </c>
      <c r="AZ25" s="59"/>
      <c r="BA25" s="59"/>
      <c r="BB25" s="59"/>
      <c r="BC25" s="59"/>
      <c r="BD25" s="59"/>
      <c r="BE25" s="59"/>
      <c r="BF25" s="59"/>
      <c r="BG25" s="62"/>
      <c r="BH25" s="63">
        <f t="shared" si="6"/>
        <v>180</v>
      </c>
    </row>
    <row r="26" spans="2:60" s="21" customFormat="1" ht="13.5" customHeight="1">
      <c r="B26" s="264"/>
      <c r="C26" s="73" t="s">
        <v>76</v>
      </c>
      <c r="D26" s="83" t="s">
        <v>77</v>
      </c>
      <c r="E26" s="66" t="s">
        <v>50</v>
      </c>
      <c r="F26" s="67">
        <v>3</v>
      </c>
      <c r="G26" s="68">
        <v>2</v>
      </c>
      <c r="H26" s="68">
        <v>2</v>
      </c>
      <c r="I26" s="68">
        <v>2</v>
      </c>
      <c r="J26" s="68">
        <v>3</v>
      </c>
      <c r="K26" s="68">
        <v>2</v>
      </c>
      <c r="L26" s="68">
        <v>2</v>
      </c>
      <c r="M26" s="68">
        <v>2</v>
      </c>
      <c r="N26" s="68">
        <v>2</v>
      </c>
      <c r="O26" s="68">
        <v>2</v>
      </c>
      <c r="P26" s="68">
        <v>2</v>
      </c>
      <c r="Q26" s="68">
        <v>2</v>
      </c>
      <c r="R26" s="68">
        <v>1</v>
      </c>
      <c r="S26" s="68">
        <v>2</v>
      </c>
      <c r="T26" s="68">
        <v>2</v>
      </c>
      <c r="U26" s="68">
        <v>2</v>
      </c>
      <c r="V26" s="68">
        <v>1</v>
      </c>
      <c r="W26" s="45" t="s">
        <v>55</v>
      </c>
      <c r="X26" s="58">
        <f t="shared" si="4"/>
        <v>34</v>
      </c>
      <c r="Y26" s="59"/>
      <c r="Z26" s="71"/>
      <c r="AA26" s="68">
        <v>1</v>
      </c>
      <c r="AB26" s="68">
        <v>1</v>
      </c>
      <c r="AC26" s="68">
        <v>2</v>
      </c>
      <c r="AD26" s="68">
        <v>1</v>
      </c>
      <c r="AE26" s="68">
        <v>2</v>
      </c>
      <c r="AF26" s="68">
        <v>2</v>
      </c>
      <c r="AG26" s="68">
        <v>2</v>
      </c>
      <c r="AH26" s="68">
        <v>3</v>
      </c>
      <c r="AI26" s="25">
        <v>2</v>
      </c>
      <c r="AJ26" s="25">
        <v>2</v>
      </c>
      <c r="AK26" s="68">
        <v>1</v>
      </c>
      <c r="AL26" s="68">
        <v>2</v>
      </c>
      <c r="AM26" s="68">
        <v>2</v>
      </c>
      <c r="AN26" s="68">
        <v>1</v>
      </c>
      <c r="AO26" s="68">
        <v>2</v>
      </c>
      <c r="AP26" s="68">
        <v>2</v>
      </c>
      <c r="AQ26" s="68">
        <v>2</v>
      </c>
      <c r="AR26" s="175">
        <v>2</v>
      </c>
      <c r="AS26" s="162">
        <v>1</v>
      </c>
      <c r="AT26" s="186">
        <v>3</v>
      </c>
      <c r="AU26" s="207">
        <v>2</v>
      </c>
      <c r="AV26" s="224"/>
      <c r="AW26" s="224"/>
      <c r="AX26" s="57" t="s">
        <v>55</v>
      </c>
      <c r="AY26" s="61">
        <f t="shared" si="5"/>
        <v>38</v>
      </c>
      <c r="AZ26" s="59"/>
      <c r="BA26" s="59"/>
      <c r="BB26" s="59"/>
      <c r="BC26" s="59"/>
      <c r="BD26" s="59"/>
      <c r="BE26" s="59"/>
      <c r="BF26" s="59"/>
      <c r="BG26" s="62"/>
      <c r="BH26" s="63">
        <f t="shared" si="6"/>
        <v>144</v>
      </c>
    </row>
    <row r="27" spans="2:60" s="21" customFormat="1" ht="12.75">
      <c r="B27" s="264"/>
      <c r="C27" s="73" t="s">
        <v>78</v>
      </c>
      <c r="D27" s="83" t="s">
        <v>79</v>
      </c>
      <c r="E27" s="66" t="s">
        <v>50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57"/>
      <c r="X27" s="58">
        <f t="shared" si="4"/>
        <v>0</v>
      </c>
      <c r="Y27" s="59"/>
      <c r="Z27" s="71"/>
      <c r="AA27" s="67"/>
      <c r="AB27" s="67"/>
      <c r="AC27" s="67"/>
      <c r="AD27" s="67"/>
      <c r="AE27" s="67"/>
      <c r="AF27" s="67"/>
      <c r="AG27" s="67"/>
      <c r="AH27" s="67"/>
      <c r="AI27" s="25"/>
      <c r="AJ27" s="25"/>
      <c r="AK27" s="67"/>
      <c r="AL27" s="67"/>
      <c r="AM27" s="67"/>
      <c r="AN27" s="67"/>
      <c r="AO27" s="67"/>
      <c r="AP27" s="67"/>
      <c r="AQ27" s="67"/>
      <c r="AR27" s="176"/>
      <c r="AS27" s="162"/>
      <c r="AT27" s="162"/>
      <c r="AU27" s="208"/>
      <c r="AV27" s="164"/>
      <c r="AW27" s="164"/>
      <c r="AX27" s="57"/>
      <c r="AY27" s="61">
        <f t="shared" si="5"/>
        <v>0</v>
      </c>
      <c r="AZ27" s="59"/>
      <c r="BA27" s="59"/>
      <c r="BB27" s="59"/>
      <c r="BC27" s="59"/>
      <c r="BD27" s="59"/>
      <c r="BE27" s="59"/>
      <c r="BF27" s="59"/>
      <c r="BG27" s="62"/>
      <c r="BH27" s="63">
        <f t="shared" si="6"/>
        <v>0</v>
      </c>
    </row>
    <row r="28" spans="2:60" s="21" customFormat="1" ht="12.75">
      <c r="B28" s="264"/>
      <c r="C28" s="73" t="s">
        <v>80</v>
      </c>
      <c r="D28" s="85" t="s">
        <v>81</v>
      </c>
      <c r="E28" s="66" t="s">
        <v>50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5"/>
      <c r="X28" s="58">
        <f t="shared" si="4"/>
        <v>0</v>
      </c>
      <c r="Y28" s="59"/>
      <c r="Z28" s="71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175"/>
      <c r="AS28" s="162"/>
      <c r="AT28" s="162"/>
      <c r="AU28" s="208"/>
      <c r="AV28" s="164"/>
      <c r="AW28" s="164"/>
      <c r="AX28" s="57"/>
      <c r="AY28" s="61">
        <f t="shared" si="5"/>
        <v>0</v>
      </c>
      <c r="AZ28" s="59"/>
      <c r="BA28" s="59"/>
      <c r="BB28" s="59"/>
      <c r="BC28" s="59"/>
      <c r="BD28" s="59"/>
      <c r="BE28" s="59"/>
      <c r="BF28" s="59"/>
      <c r="BG28" s="62"/>
      <c r="BH28" s="63">
        <f t="shared" si="6"/>
        <v>0</v>
      </c>
    </row>
    <row r="29" spans="2:60" s="21" customFormat="1" ht="12.75">
      <c r="B29" s="264"/>
      <c r="C29" s="73" t="s">
        <v>82</v>
      </c>
      <c r="D29" s="83" t="s">
        <v>83</v>
      </c>
      <c r="E29" s="66" t="s">
        <v>50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5"/>
      <c r="X29" s="58">
        <f t="shared" si="4"/>
        <v>0</v>
      </c>
      <c r="Y29" s="59"/>
      <c r="Z29" s="71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175"/>
      <c r="AS29" s="162"/>
      <c r="AT29" s="162"/>
      <c r="AU29" s="208"/>
      <c r="AV29" s="164"/>
      <c r="AW29" s="164"/>
      <c r="AX29" s="57"/>
      <c r="AY29" s="61">
        <f t="shared" si="5"/>
        <v>0</v>
      </c>
      <c r="AZ29" s="59"/>
      <c r="BA29" s="59"/>
      <c r="BB29" s="59"/>
      <c r="BC29" s="59"/>
      <c r="BD29" s="59"/>
      <c r="BE29" s="59"/>
      <c r="BF29" s="59"/>
      <c r="BG29" s="62"/>
      <c r="BH29" s="63">
        <f t="shared" si="6"/>
        <v>0</v>
      </c>
    </row>
    <row r="30" spans="2:60" s="21" customFormat="1" ht="12.75">
      <c r="B30" s="264"/>
      <c r="C30" s="73" t="s">
        <v>84</v>
      </c>
      <c r="D30" s="83" t="s">
        <v>85</v>
      </c>
      <c r="E30" s="66" t="s">
        <v>50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4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175"/>
      <c r="AS30" s="162"/>
      <c r="AT30" s="162"/>
      <c r="AU30" s="208"/>
      <c r="AV30" s="164"/>
      <c r="AW30" s="164"/>
      <c r="AX30" s="57"/>
      <c r="AY30" s="61">
        <f t="shared" si="5"/>
        <v>0</v>
      </c>
      <c r="AZ30" s="59"/>
      <c r="BA30" s="59"/>
      <c r="BB30" s="59"/>
      <c r="BC30" s="59"/>
      <c r="BD30" s="59"/>
      <c r="BE30" s="59"/>
      <c r="BF30" s="59"/>
      <c r="BG30" s="62"/>
      <c r="BH30" s="63">
        <f t="shared" si="6"/>
        <v>0</v>
      </c>
    </row>
    <row r="31" spans="2:60" s="21" customFormat="1" ht="27.75" customHeight="1" thickBot="1">
      <c r="B31" s="264"/>
      <c r="C31" s="86"/>
      <c r="D31" s="87" t="s">
        <v>86</v>
      </c>
      <c r="E31" s="55" t="s">
        <v>50</v>
      </c>
      <c r="F31" s="56">
        <f>SUM(F33:F37)</f>
        <v>5</v>
      </c>
      <c r="G31" s="56">
        <f aca="true" t="shared" si="9" ref="G31:U31">SUM(G33:G37)</f>
        <v>3</v>
      </c>
      <c r="H31" s="56">
        <f t="shared" si="9"/>
        <v>3</v>
      </c>
      <c r="I31" s="56">
        <f t="shared" si="9"/>
        <v>3</v>
      </c>
      <c r="J31" s="56">
        <f t="shared" si="9"/>
        <v>4</v>
      </c>
      <c r="K31" s="56">
        <f t="shared" si="9"/>
        <v>4</v>
      </c>
      <c r="L31" s="56">
        <f t="shared" si="9"/>
        <v>3</v>
      </c>
      <c r="M31" s="56">
        <f t="shared" si="9"/>
        <v>4</v>
      </c>
      <c r="N31" s="56">
        <f t="shared" si="9"/>
        <v>3</v>
      </c>
      <c r="O31" s="56">
        <f t="shared" si="9"/>
        <v>4</v>
      </c>
      <c r="P31" s="56">
        <f t="shared" si="9"/>
        <v>5</v>
      </c>
      <c r="Q31" s="56">
        <f t="shared" si="9"/>
        <v>3</v>
      </c>
      <c r="R31" s="56">
        <f t="shared" si="9"/>
        <v>3</v>
      </c>
      <c r="S31" s="56">
        <f t="shared" si="9"/>
        <v>2</v>
      </c>
      <c r="T31" s="56">
        <f t="shared" si="9"/>
        <v>3</v>
      </c>
      <c r="U31" s="56">
        <f t="shared" si="9"/>
        <v>2</v>
      </c>
      <c r="V31" s="56">
        <f>SUM(V33:V37)</f>
        <v>2</v>
      </c>
      <c r="W31" s="80"/>
      <c r="X31" s="58">
        <f>SUM(F31:V31)</f>
        <v>56</v>
      </c>
      <c r="Y31" s="81"/>
      <c r="Z31" s="55"/>
      <c r="AA31" s="56">
        <f>SUM(AA33:AA37)</f>
        <v>1</v>
      </c>
      <c r="AB31" s="56">
        <f aca="true" t="shared" si="10" ref="AB31:AW31">SUM(AB33:AB37)</f>
        <v>1</v>
      </c>
      <c r="AC31" s="56">
        <f t="shared" si="10"/>
        <v>0</v>
      </c>
      <c r="AD31" s="56">
        <f t="shared" si="10"/>
        <v>2</v>
      </c>
      <c r="AE31" s="56">
        <f t="shared" si="10"/>
        <v>2</v>
      </c>
      <c r="AF31" s="56">
        <f t="shared" si="10"/>
        <v>0</v>
      </c>
      <c r="AG31" s="56">
        <f t="shared" si="10"/>
        <v>2</v>
      </c>
      <c r="AH31" s="56">
        <f t="shared" si="10"/>
        <v>2</v>
      </c>
      <c r="AI31" s="56">
        <f t="shared" si="10"/>
        <v>2</v>
      </c>
      <c r="AJ31" s="56">
        <f t="shared" si="10"/>
        <v>2</v>
      </c>
      <c r="AK31" s="56">
        <f t="shared" si="10"/>
        <v>1</v>
      </c>
      <c r="AL31" s="56">
        <f t="shared" si="10"/>
        <v>1</v>
      </c>
      <c r="AM31" s="56">
        <f t="shared" si="10"/>
        <v>0</v>
      </c>
      <c r="AN31" s="56">
        <f t="shared" si="10"/>
        <v>0</v>
      </c>
      <c r="AO31" s="56">
        <f t="shared" si="10"/>
        <v>1</v>
      </c>
      <c r="AP31" s="56">
        <f t="shared" si="10"/>
        <v>2</v>
      </c>
      <c r="AQ31" s="56">
        <f t="shared" si="10"/>
        <v>1</v>
      </c>
      <c r="AR31" s="56">
        <f t="shared" si="10"/>
        <v>1</v>
      </c>
      <c r="AS31" s="56">
        <f t="shared" si="10"/>
        <v>2</v>
      </c>
      <c r="AT31" s="56">
        <f t="shared" si="10"/>
        <v>2</v>
      </c>
      <c r="AU31" s="174">
        <f t="shared" si="10"/>
        <v>2</v>
      </c>
      <c r="AV31" s="191">
        <f t="shared" si="10"/>
        <v>0</v>
      </c>
      <c r="AW31" s="191">
        <f t="shared" si="10"/>
        <v>0</v>
      </c>
      <c r="AX31" s="80"/>
      <c r="AY31" s="61">
        <f>SUM(AA31:AW31)</f>
        <v>27</v>
      </c>
      <c r="AZ31" s="81"/>
      <c r="BA31" s="81"/>
      <c r="BB31" s="81"/>
      <c r="BC31" s="81"/>
      <c r="BD31" s="81"/>
      <c r="BE31" s="81"/>
      <c r="BF31" s="81"/>
      <c r="BG31" s="82"/>
      <c r="BH31" s="63">
        <f t="shared" si="6"/>
        <v>166</v>
      </c>
    </row>
    <row r="32" spans="2:60" s="21" customFormat="1" ht="13.5" customHeight="1" thickBot="1">
      <c r="B32" s="264"/>
      <c r="C32" s="265" t="s">
        <v>87</v>
      </c>
      <c r="D32" s="88" t="s">
        <v>88</v>
      </c>
      <c r="E32" s="66" t="s">
        <v>50</v>
      </c>
      <c r="F32" s="89">
        <f>SUM(F33:F35)</f>
        <v>3</v>
      </c>
      <c r="G32" s="89">
        <f aca="true" t="shared" si="11" ref="G32:V32">SUM(G33:G35)</f>
        <v>2</v>
      </c>
      <c r="H32" s="89">
        <f t="shared" si="11"/>
        <v>2</v>
      </c>
      <c r="I32" s="89">
        <f t="shared" si="11"/>
        <v>2</v>
      </c>
      <c r="J32" s="89">
        <f t="shared" si="11"/>
        <v>3</v>
      </c>
      <c r="K32" s="89">
        <f t="shared" si="11"/>
        <v>3</v>
      </c>
      <c r="L32" s="89">
        <f t="shared" si="11"/>
        <v>2</v>
      </c>
      <c r="M32" s="89">
        <f t="shared" si="11"/>
        <v>3</v>
      </c>
      <c r="N32" s="89">
        <f t="shared" si="11"/>
        <v>2</v>
      </c>
      <c r="O32" s="89">
        <f t="shared" si="11"/>
        <v>2</v>
      </c>
      <c r="P32" s="89">
        <f t="shared" si="11"/>
        <v>3</v>
      </c>
      <c r="Q32" s="89">
        <f t="shared" si="11"/>
        <v>2</v>
      </c>
      <c r="R32" s="89">
        <f t="shared" si="11"/>
        <v>2</v>
      </c>
      <c r="S32" s="89">
        <f t="shared" si="11"/>
        <v>1</v>
      </c>
      <c r="T32" s="89">
        <f t="shared" si="11"/>
        <v>2</v>
      </c>
      <c r="U32" s="89">
        <f t="shared" si="11"/>
        <v>1</v>
      </c>
      <c r="V32" s="89">
        <f t="shared" si="11"/>
        <v>1</v>
      </c>
      <c r="W32" s="266" t="s">
        <v>55</v>
      </c>
      <c r="X32" s="58">
        <f t="shared" si="4"/>
        <v>36</v>
      </c>
      <c r="Y32" s="59"/>
      <c r="Z32" s="71"/>
      <c r="AA32" s="89">
        <f>SUM(AA33:AA35)</f>
        <v>1</v>
      </c>
      <c r="AB32" s="89">
        <f aca="true" t="shared" si="12" ref="AB32:AW32">SUM(AB33:AB35)</f>
        <v>0</v>
      </c>
      <c r="AC32" s="89">
        <f t="shared" si="12"/>
        <v>0</v>
      </c>
      <c r="AD32" s="89">
        <f t="shared" si="12"/>
        <v>1</v>
      </c>
      <c r="AE32" s="89">
        <f t="shared" si="12"/>
        <v>1</v>
      </c>
      <c r="AF32" s="89">
        <f t="shared" si="12"/>
        <v>0</v>
      </c>
      <c r="AG32" s="89">
        <f t="shared" si="12"/>
        <v>1</v>
      </c>
      <c r="AH32" s="89">
        <f t="shared" si="12"/>
        <v>1</v>
      </c>
      <c r="AI32" s="89">
        <f t="shared" si="12"/>
        <v>1</v>
      </c>
      <c r="AJ32" s="89">
        <f t="shared" si="12"/>
        <v>1</v>
      </c>
      <c r="AK32" s="89">
        <f t="shared" si="12"/>
        <v>0</v>
      </c>
      <c r="AL32" s="177">
        <f t="shared" si="12"/>
        <v>1</v>
      </c>
      <c r="AM32" s="177">
        <f t="shared" si="12"/>
        <v>0</v>
      </c>
      <c r="AN32" s="177">
        <f t="shared" si="12"/>
        <v>0</v>
      </c>
      <c r="AO32" s="177">
        <f t="shared" si="12"/>
        <v>0</v>
      </c>
      <c r="AP32" s="177">
        <f t="shared" si="12"/>
        <v>1</v>
      </c>
      <c r="AQ32" s="177">
        <f t="shared" si="12"/>
        <v>0</v>
      </c>
      <c r="AR32" s="177">
        <f t="shared" si="12"/>
        <v>0</v>
      </c>
      <c r="AS32" s="177">
        <f t="shared" si="12"/>
        <v>1</v>
      </c>
      <c r="AT32" s="177">
        <f t="shared" si="12"/>
        <v>1</v>
      </c>
      <c r="AU32" s="209">
        <f t="shared" si="12"/>
        <v>1</v>
      </c>
      <c r="AV32" s="182">
        <f t="shared" si="12"/>
        <v>0</v>
      </c>
      <c r="AW32" s="182">
        <f t="shared" si="12"/>
        <v>0</v>
      </c>
      <c r="AX32" s="57"/>
      <c r="AY32" s="61">
        <f t="shared" si="5"/>
        <v>12</v>
      </c>
      <c r="AZ32" s="59"/>
      <c r="BA32" s="59"/>
      <c r="BB32" s="59"/>
      <c r="BC32" s="59"/>
      <c r="BD32" s="59"/>
      <c r="BE32" s="59"/>
      <c r="BF32" s="59"/>
      <c r="BG32" s="62"/>
      <c r="BH32" s="63">
        <f t="shared" si="6"/>
        <v>96</v>
      </c>
    </row>
    <row r="33" spans="2:60" s="21" customFormat="1" ht="13.5" customHeight="1" thickBot="1">
      <c r="B33" s="264"/>
      <c r="C33" s="265"/>
      <c r="D33" s="90" t="s">
        <v>89</v>
      </c>
      <c r="E33" s="66" t="s">
        <v>50</v>
      </c>
      <c r="F33" s="67">
        <v>2</v>
      </c>
      <c r="G33" s="67">
        <v>2</v>
      </c>
      <c r="H33" s="67">
        <v>1</v>
      </c>
      <c r="I33" s="68">
        <v>1</v>
      </c>
      <c r="J33" s="68">
        <v>2</v>
      </c>
      <c r="K33" s="68">
        <v>2</v>
      </c>
      <c r="L33" s="68">
        <v>2</v>
      </c>
      <c r="M33" s="68">
        <v>2</v>
      </c>
      <c r="N33" s="68">
        <v>1</v>
      </c>
      <c r="O33" s="68">
        <v>1</v>
      </c>
      <c r="P33" s="68">
        <v>2</v>
      </c>
      <c r="Q33" s="68">
        <v>1</v>
      </c>
      <c r="R33" s="68">
        <v>1</v>
      </c>
      <c r="S33" s="68">
        <v>1</v>
      </c>
      <c r="T33" s="68">
        <v>1</v>
      </c>
      <c r="U33" s="68">
        <v>1</v>
      </c>
      <c r="V33" s="68">
        <v>1</v>
      </c>
      <c r="W33" s="266"/>
      <c r="X33" s="58">
        <f t="shared" si="4"/>
        <v>24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68"/>
      <c r="AQ33" s="68"/>
      <c r="AR33" s="175"/>
      <c r="AS33" s="162"/>
      <c r="AT33" s="162"/>
      <c r="AU33" s="208"/>
      <c r="AV33" s="164"/>
      <c r="AW33" s="164"/>
      <c r="AX33" s="57"/>
      <c r="AY33" s="61">
        <f t="shared" si="5"/>
        <v>0</v>
      </c>
      <c r="AZ33" s="59"/>
      <c r="BA33" s="59"/>
      <c r="BB33" s="59"/>
      <c r="BC33" s="59"/>
      <c r="BD33" s="59"/>
      <c r="BE33" s="59"/>
      <c r="BF33" s="59"/>
      <c r="BG33" s="62"/>
      <c r="BH33" s="63">
        <f t="shared" si="6"/>
        <v>48</v>
      </c>
    </row>
    <row r="34" spans="2:60" s="21" customFormat="1" ht="13.5" customHeight="1" thickBot="1">
      <c r="B34" s="264"/>
      <c r="C34" s="265"/>
      <c r="D34" s="91" t="s">
        <v>90</v>
      </c>
      <c r="E34" s="66" t="s">
        <v>50</v>
      </c>
      <c r="F34" s="67">
        <v>1</v>
      </c>
      <c r="G34" s="68">
        <v>0</v>
      </c>
      <c r="H34" s="68">
        <v>1</v>
      </c>
      <c r="I34" s="68">
        <v>1</v>
      </c>
      <c r="J34" s="68">
        <v>1</v>
      </c>
      <c r="K34" s="68">
        <v>1</v>
      </c>
      <c r="L34" s="68">
        <v>0</v>
      </c>
      <c r="M34" s="68">
        <v>1</v>
      </c>
      <c r="N34" s="68">
        <v>1</v>
      </c>
      <c r="O34" s="68">
        <v>1</v>
      </c>
      <c r="P34" s="68">
        <v>1</v>
      </c>
      <c r="Q34" s="68">
        <v>1</v>
      </c>
      <c r="R34" s="68">
        <v>1</v>
      </c>
      <c r="S34" s="68">
        <v>0</v>
      </c>
      <c r="T34" s="68">
        <v>1</v>
      </c>
      <c r="U34" s="68">
        <v>0</v>
      </c>
      <c r="V34" s="68">
        <v>0</v>
      </c>
      <c r="W34" s="266"/>
      <c r="X34" s="58">
        <f t="shared" si="4"/>
        <v>12</v>
      </c>
      <c r="Y34" s="59"/>
      <c r="Z34" s="71"/>
      <c r="AA34" s="68">
        <v>1</v>
      </c>
      <c r="AB34" s="68">
        <v>0</v>
      </c>
      <c r="AC34" s="68">
        <v>0</v>
      </c>
      <c r="AD34" s="68">
        <v>1</v>
      </c>
      <c r="AE34" s="68">
        <v>1</v>
      </c>
      <c r="AF34" s="68">
        <v>0</v>
      </c>
      <c r="AG34" s="68">
        <v>1</v>
      </c>
      <c r="AH34" s="68">
        <v>1</v>
      </c>
      <c r="AI34" s="25">
        <v>1</v>
      </c>
      <c r="AJ34" s="25">
        <v>1</v>
      </c>
      <c r="AK34" s="68">
        <v>0</v>
      </c>
      <c r="AL34" s="68">
        <v>1</v>
      </c>
      <c r="AM34" s="68">
        <v>0</v>
      </c>
      <c r="AN34" s="68">
        <v>0</v>
      </c>
      <c r="AO34" s="68">
        <v>0</v>
      </c>
      <c r="AP34" s="68">
        <v>1</v>
      </c>
      <c r="AQ34" s="68">
        <v>0</v>
      </c>
      <c r="AR34" s="175">
        <v>0</v>
      </c>
      <c r="AS34" s="162">
        <v>1</v>
      </c>
      <c r="AT34" s="162">
        <v>1</v>
      </c>
      <c r="AU34" s="208">
        <v>1</v>
      </c>
      <c r="AV34" s="164"/>
      <c r="AW34" s="164"/>
      <c r="AX34" s="57" t="s">
        <v>55</v>
      </c>
      <c r="AY34" s="61">
        <f t="shared" si="5"/>
        <v>12</v>
      </c>
      <c r="AZ34" s="59"/>
      <c r="BA34" s="59"/>
      <c r="BB34" s="59"/>
      <c r="BC34" s="59"/>
      <c r="BD34" s="59"/>
      <c r="BE34" s="59"/>
      <c r="BF34" s="59"/>
      <c r="BG34" s="62"/>
      <c r="BH34" s="63">
        <f t="shared" si="6"/>
        <v>48</v>
      </c>
    </row>
    <row r="35" spans="2:60" s="21" customFormat="1" ht="15.75" customHeight="1" thickBot="1">
      <c r="B35" s="264"/>
      <c r="C35" s="265"/>
      <c r="D35" s="92" t="s">
        <v>91</v>
      </c>
      <c r="E35" s="66" t="s">
        <v>50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66"/>
      <c r="X35" s="58">
        <f t="shared" si="4"/>
        <v>0</v>
      </c>
      <c r="Y35" s="59"/>
      <c r="Z35" s="71"/>
      <c r="AA35" s="68"/>
      <c r="AB35" s="68"/>
      <c r="AC35" s="68"/>
      <c r="AD35" s="68"/>
      <c r="AE35" s="68"/>
      <c r="AF35" s="68"/>
      <c r="AG35" s="68"/>
      <c r="AH35" s="68"/>
      <c r="AI35" s="25"/>
      <c r="AJ35" s="25"/>
      <c r="AK35" s="68"/>
      <c r="AL35" s="68"/>
      <c r="AM35" s="68"/>
      <c r="AN35" s="68"/>
      <c r="AO35" s="68"/>
      <c r="AP35" s="68"/>
      <c r="AQ35" s="68"/>
      <c r="AR35" s="175"/>
      <c r="AS35" s="162"/>
      <c r="AT35" s="162"/>
      <c r="AU35" s="208"/>
      <c r="AV35" s="164"/>
      <c r="AW35" s="164"/>
      <c r="AX35" s="57"/>
      <c r="AY35" s="61">
        <f t="shared" si="5"/>
        <v>0</v>
      </c>
      <c r="AZ35" s="59"/>
      <c r="BA35" s="59"/>
      <c r="BB35" s="59"/>
      <c r="BC35" s="59"/>
      <c r="BD35" s="59"/>
      <c r="BE35" s="59"/>
      <c r="BF35" s="59"/>
      <c r="BG35" s="62"/>
      <c r="BH35" s="63">
        <f t="shared" si="6"/>
        <v>0</v>
      </c>
    </row>
    <row r="36" spans="2:60" s="21" customFormat="1" ht="23.25" customHeight="1" thickBot="1">
      <c r="B36" s="264"/>
      <c r="C36" s="73" t="s">
        <v>92</v>
      </c>
      <c r="D36" s="90" t="s">
        <v>93</v>
      </c>
      <c r="E36" s="66" t="s">
        <v>50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45"/>
      <c r="X36" s="58">
        <f t="shared" si="4"/>
        <v>0</v>
      </c>
      <c r="Y36" s="59"/>
      <c r="Z36" s="71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175"/>
      <c r="AS36" s="162"/>
      <c r="AT36" s="162"/>
      <c r="AU36" s="208"/>
      <c r="AV36" s="164"/>
      <c r="AW36" s="164"/>
      <c r="AX36" s="57"/>
      <c r="AY36" s="61">
        <f t="shared" si="5"/>
        <v>0</v>
      </c>
      <c r="AZ36" s="59"/>
      <c r="BA36" s="59"/>
      <c r="BB36" s="59"/>
      <c r="BC36" s="59"/>
      <c r="BD36" s="59"/>
      <c r="BE36" s="59"/>
      <c r="BF36" s="59"/>
      <c r="BG36" s="62"/>
      <c r="BH36" s="63">
        <f t="shared" si="6"/>
        <v>0</v>
      </c>
    </row>
    <row r="37" spans="2:60" s="21" customFormat="1" ht="23.25" customHeight="1" thickBot="1">
      <c r="B37" s="264"/>
      <c r="C37" s="73" t="s">
        <v>94</v>
      </c>
      <c r="D37" s="85" t="s">
        <v>95</v>
      </c>
      <c r="E37" s="66" t="s">
        <v>50</v>
      </c>
      <c r="F37" s="67">
        <v>2</v>
      </c>
      <c r="G37" s="68">
        <v>1</v>
      </c>
      <c r="H37" s="68">
        <v>1</v>
      </c>
      <c r="I37" s="68">
        <v>1</v>
      </c>
      <c r="J37" s="68">
        <v>1</v>
      </c>
      <c r="K37" s="68">
        <v>1</v>
      </c>
      <c r="L37" s="68">
        <v>1</v>
      </c>
      <c r="M37" s="68">
        <v>1</v>
      </c>
      <c r="N37" s="68">
        <v>1</v>
      </c>
      <c r="O37" s="68">
        <v>2</v>
      </c>
      <c r="P37" s="68">
        <v>2</v>
      </c>
      <c r="Q37" s="68">
        <v>1</v>
      </c>
      <c r="R37" s="68">
        <v>1</v>
      </c>
      <c r="S37" s="68">
        <v>1</v>
      </c>
      <c r="T37" s="68">
        <v>1</v>
      </c>
      <c r="U37" s="68">
        <v>1</v>
      </c>
      <c r="V37" s="68">
        <v>1</v>
      </c>
      <c r="W37" s="45" t="s">
        <v>55</v>
      </c>
      <c r="X37" s="58">
        <f t="shared" si="4"/>
        <v>20</v>
      </c>
      <c r="Y37" s="59"/>
      <c r="Z37" s="71"/>
      <c r="AA37" s="68">
        <v>0</v>
      </c>
      <c r="AB37" s="68">
        <v>1</v>
      </c>
      <c r="AC37" s="68">
        <v>0</v>
      </c>
      <c r="AD37" s="68">
        <v>1</v>
      </c>
      <c r="AE37" s="68">
        <v>1</v>
      </c>
      <c r="AF37" s="68">
        <v>0</v>
      </c>
      <c r="AG37" s="68">
        <v>1</v>
      </c>
      <c r="AH37" s="68">
        <v>1</v>
      </c>
      <c r="AI37" s="68">
        <v>1</v>
      </c>
      <c r="AJ37" s="68">
        <v>1</v>
      </c>
      <c r="AK37" s="68">
        <v>1</v>
      </c>
      <c r="AL37" s="68">
        <v>0</v>
      </c>
      <c r="AM37" s="68">
        <v>0</v>
      </c>
      <c r="AN37" s="68">
        <v>0</v>
      </c>
      <c r="AO37" s="68">
        <v>1</v>
      </c>
      <c r="AP37" s="68">
        <v>1</v>
      </c>
      <c r="AQ37" s="68">
        <v>1</v>
      </c>
      <c r="AR37" s="175">
        <v>1</v>
      </c>
      <c r="AS37" s="162">
        <v>1</v>
      </c>
      <c r="AT37" s="162">
        <v>1</v>
      </c>
      <c r="AU37" s="208">
        <v>1</v>
      </c>
      <c r="AV37" s="164"/>
      <c r="AW37" s="164"/>
      <c r="AX37" s="57" t="s">
        <v>56</v>
      </c>
      <c r="AY37" s="61">
        <f t="shared" si="5"/>
        <v>15</v>
      </c>
      <c r="AZ37" s="59"/>
      <c r="BA37" s="59"/>
      <c r="BB37" s="59"/>
      <c r="BC37" s="59"/>
      <c r="BD37" s="59"/>
      <c r="BE37" s="59"/>
      <c r="BF37" s="59"/>
      <c r="BG37" s="62"/>
      <c r="BH37" s="63">
        <f t="shared" si="6"/>
        <v>70</v>
      </c>
    </row>
    <row r="38" spans="2:60" s="21" customFormat="1" ht="41.25" thickBot="1">
      <c r="B38" s="264"/>
      <c r="C38" s="93" t="s">
        <v>96</v>
      </c>
      <c r="D38" s="94" t="s">
        <v>97</v>
      </c>
      <c r="E38" s="55" t="s">
        <v>50</v>
      </c>
      <c r="F38" s="56">
        <f>SUM(F39+F40+F41)</f>
        <v>5</v>
      </c>
      <c r="G38" s="56">
        <f aca="true" t="shared" si="13" ref="G38:V38">SUM(G39+G40+G41)</f>
        <v>5</v>
      </c>
      <c r="H38" s="56">
        <f t="shared" si="13"/>
        <v>5</v>
      </c>
      <c r="I38" s="56">
        <f t="shared" si="13"/>
        <v>5</v>
      </c>
      <c r="J38" s="56">
        <f t="shared" si="13"/>
        <v>7</v>
      </c>
      <c r="K38" s="56">
        <f t="shared" si="13"/>
        <v>7</v>
      </c>
      <c r="L38" s="56">
        <f t="shared" si="13"/>
        <v>7</v>
      </c>
      <c r="M38" s="56">
        <f t="shared" si="13"/>
        <v>6</v>
      </c>
      <c r="N38" s="56">
        <f t="shared" si="13"/>
        <v>6</v>
      </c>
      <c r="O38" s="56">
        <f t="shared" si="13"/>
        <v>6</v>
      </c>
      <c r="P38" s="56">
        <f t="shared" si="13"/>
        <v>6</v>
      </c>
      <c r="Q38" s="56">
        <f t="shared" si="13"/>
        <v>5</v>
      </c>
      <c r="R38" s="56">
        <f t="shared" si="13"/>
        <v>5</v>
      </c>
      <c r="S38" s="56">
        <f t="shared" si="13"/>
        <v>4</v>
      </c>
      <c r="T38" s="56">
        <f t="shared" si="13"/>
        <v>3</v>
      </c>
      <c r="U38" s="56">
        <f t="shared" si="13"/>
        <v>3</v>
      </c>
      <c r="V38" s="56">
        <f t="shared" si="13"/>
        <v>4</v>
      </c>
      <c r="W38" s="57"/>
      <c r="X38" s="58">
        <f>SUM(F38:V38)</f>
        <v>89</v>
      </c>
      <c r="Y38" s="59"/>
      <c r="Z38" s="71"/>
      <c r="AA38" s="56">
        <f>SUM(AA39:AA41)</f>
        <v>5</v>
      </c>
      <c r="AB38" s="56">
        <f aca="true" t="shared" si="14" ref="AB38:AW38">SUM(AB39:AB41)</f>
        <v>4</v>
      </c>
      <c r="AC38" s="56">
        <f t="shared" si="14"/>
        <v>6</v>
      </c>
      <c r="AD38" s="56">
        <f t="shared" si="14"/>
        <v>5</v>
      </c>
      <c r="AE38" s="56">
        <f t="shared" si="14"/>
        <v>5</v>
      </c>
      <c r="AF38" s="56">
        <f t="shared" si="14"/>
        <v>5</v>
      </c>
      <c r="AG38" s="56">
        <f t="shared" si="14"/>
        <v>7</v>
      </c>
      <c r="AH38" s="56">
        <f t="shared" si="14"/>
        <v>7</v>
      </c>
      <c r="AI38" s="56">
        <f t="shared" si="14"/>
        <v>7</v>
      </c>
      <c r="AJ38" s="56">
        <f t="shared" si="14"/>
        <v>8</v>
      </c>
      <c r="AK38" s="56">
        <f t="shared" si="14"/>
        <v>8</v>
      </c>
      <c r="AL38" s="56">
        <f t="shared" si="14"/>
        <v>8</v>
      </c>
      <c r="AM38" s="56">
        <f t="shared" si="14"/>
        <v>7</v>
      </c>
      <c r="AN38" s="56">
        <f t="shared" si="14"/>
        <v>7</v>
      </c>
      <c r="AO38" s="56">
        <f t="shared" si="14"/>
        <v>7</v>
      </c>
      <c r="AP38" s="56">
        <f t="shared" si="14"/>
        <v>7</v>
      </c>
      <c r="AQ38" s="56">
        <f t="shared" si="14"/>
        <v>8</v>
      </c>
      <c r="AR38" s="174">
        <f t="shared" si="14"/>
        <v>8</v>
      </c>
      <c r="AS38" s="179">
        <f t="shared" si="14"/>
        <v>8</v>
      </c>
      <c r="AT38" s="179">
        <f t="shared" si="14"/>
        <v>8</v>
      </c>
      <c r="AU38" s="206">
        <f>SUM(AU39:AU41)</f>
        <v>8</v>
      </c>
      <c r="AV38" s="182">
        <f t="shared" si="14"/>
        <v>0</v>
      </c>
      <c r="AW38" s="182">
        <f t="shared" si="14"/>
        <v>0</v>
      </c>
      <c r="AX38" s="57"/>
      <c r="AY38" s="61">
        <f t="shared" si="5"/>
        <v>143</v>
      </c>
      <c r="AZ38" s="59"/>
      <c r="BA38" s="59"/>
      <c r="BB38" s="59"/>
      <c r="BC38" s="59"/>
      <c r="BD38" s="59"/>
      <c r="BE38" s="59"/>
      <c r="BF38" s="59"/>
      <c r="BG38" s="62"/>
      <c r="BH38" s="63">
        <f t="shared" si="6"/>
        <v>464</v>
      </c>
    </row>
    <row r="39" spans="2:60" s="21" customFormat="1" ht="26.25" customHeight="1" thickBot="1">
      <c r="B39" s="264"/>
      <c r="C39" s="95" t="s">
        <v>116</v>
      </c>
      <c r="D39" s="85" t="s">
        <v>126</v>
      </c>
      <c r="E39" s="66" t="s">
        <v>50</v>
      </c>
      <c r="F39" s="67">
        <v>3</v>
      </c>
      <c r="G39" s="67">
        <v>3</v>
      </c>
      <c r="H39" s="67">
        <v>3</v>
      </c>
      <c r="I39" s="67">
        <v>3</v>
      </c>
      <c r="J39" s="67">
        <v>4</v>
      </c>
      <c r="K39" s="67">
        <v>4</v>
      </c>
      <c r="L39" s="67">
        <v>4</v>
      </c>
      <c r="M39" s="67">
        <v>4</v>
      </c>
      <c r="N39" s="67">
        <v>4</v>
      </c>
      <c r="O39" s="67">
        <v>4</v>
      </c>
      <c r="P39" s="67">
        <v>4</v>
      </c>
      <c r="Q39" s="67">
        <v>3</v>
      </c>
      <c r="R39" s="67">
        <v>3</v>
      </c>
      <c r="S39" s="67">
        <v>2</v>
      </c>
      <c r="T39" s="67">
        <v>1</v>
      </c>
      <c r="U39" s="67">
        <v>1</v>
      </c>
      <c r="V39" s="67">
        <v>2</v>
      </c>
      <c r="W39" s="57" t="s">
        <v>56</v>
      </c>
      <c r="X39" s="58">
        <f>SUM(F39:V39)</f>
        <v>52</v>
      </c>
      <c r="Y39" s="59"/>
      <c r="Z39" s="71"/>
      <c r="AA39" s="68">
        <v>3</v>
      </c>
      <c r="AB39" s="68">
        <v>2</v>
      </c>
      <c r="AC39" s="68">
        <v>4</v>
      </c>
      <c r="AD39" s="68">
        <v>3</v>
      </c>
      <c r="AE39" s="68">
        <v>2</v>
      </c>
      <c r="AF39" s="68">
        <v>2</v>
      </c>
      <c r="AG39" s="68">
        <v>4</v>
      </c>
      <c r="AH39" s="68">
        <v>4</v>
      </c>
      <c r="AI39" s="68">
        <v>4</v>
      </c>
      <c r="AJ39" s="68">
        <v>4</v>
      </c>
      <c r="AK39" s="68">
        <v>4</v>
      </c>
      <c r="AL39" s="68">
        <v>4</v>
      </c>
      <c r="AM39" s="68">
        <v>3</v>
      </c>
      <c r="AN39" s="68">
        <v>3</v>
      </c>
      <c r="AO39" s="68">
        <v>3</v>
      </c>
      <c r="AP39" s="68">
        <v>3</v>
      </c>
      <c r="AQ39" s="68">
        <v>4</v>
      </c>
      <c r="AR39" s="175">
        <v>4</v>
      </c>
      <c r="AS39" s="162">
        <v>4</v>
      </c>
      <c r="AT39" s="162">
        <v>4</v>
      </c>
      <c r="AU39" s="208">
        <v>4</v>
      </c>
      <c r="AV39" s="164"/>
      <c r="AW39" s="164"/>
      <c r="AX39" s="57" t="s">
        <v>103</v>
      </c>
      <c r="AY39" s="61">
        <f t="shared" si="5"/>
        <v>72</v>
      </c>
      <c r="AZ39" s="59"/>
      <c r="BA39" s="59"/>
      <c r="BB39" s="59"/>
      <c r="BC39" s="59"/>
      <c r="BD39" s="59"/>
      <c r="BE39" s="59"/>
      <c r="BF39" s="59"/>
      <c r="BG39" s="62"/>
      <c r="BH39" s="63">
        <f t="shared" si="6"/>
        <v>248</v>
      </c>
    </row>
    <row r="40" spans="2:60" s="21" customFormat="1" ht="26.25" customHeight="1" thickBot="1">
      <c r="B40" s="264"/>
      <c r="C40" s="96" t="s">
        <v>110</v>
      </c>
      <c r="D40" s="97" t="s">
        <v>127</v>
      </c>
      <c r="E40" s="66" t="s">
        <v>50</v>
      </c>
      <c r="F40" s="67">
        <v>1</v>
      </c>
      <c r="G40" s="67">
        <v>1</v>
      </c>
      <c r="H40" s="67">
        <v>1</v>
      </c>
      <c r="I40" s="67">
        <v>1</v>
      </c>
      <c r="J40" s="67">
        <v>2</v>
      </c>
      <c r="K40" s="67">
        <v>2</v>
      </c>
      <c r="L40" s="67">
        <v>2</v>
      </c>
      <c r="M40" s="67">
        <v>1</v>
      </c>
      <c r="N40" s="67">
        <v>1</v>
      </c>
      <c r="O40" s="67">
        <v>1</v>
      </c>
      <c r="P40" s="67">
        <v>1</v>
      </c>
      <c r="Q40" s="67">
        <v>1</v>
      </c>
      <c r="R40" s="67">
        <v>1</v>
      </c>
      <c r="S40" s="67">
        <v>1</v>
      </c>
      <c r="T40" s="67">
        <v>1</v>
      </c>
      <c r="U40" s="67">
        <v>1</v>
      </c>
      <c r="V40" s="67">
        <v>1</v>
      </c>
      <c r="W40" s="45" t="s">
        <v>55</v>
      </c>
      <c r="X40" s="58">
        <f t="shared" si="4"/>
        <v>20</v>
      </c>
      <c r="Y40" s="59"/>
      <c r="Z40" s="71"/>
      <c r="AA40" s="68">
        <v>1</v>
      </c>
      <c r="AB40" s="68">
        <v>1</v>
      </c>
      <c r="AC40" s="68">
        <v>1</v>
      </c>
      <c r="AD40" s="68">
        <v>1</v>
      </c>
      <c r="AE40" s="68">
        <v>2</v>
      </c>
      <c r="AF40" s="68">
        <v>2</v>
      </c>
      <c r="AG40" s="68">
        <v>2</v>
      </c>
      <c r="AH40" s="68">
        <v>2</v>
      </c>
      <c r="AI40" s="68">
        <v>2</v>
      </c>
      <c r="AJ40" s="68">
        <v>2</v>
      </c>
      <c r="AK40" s="68">
        <v>2</v>
      </c>
      <c r="AL40" s="68">
        <v>2</v>
      </c>
      <c r="AM40" s="68">
        <v>2</v>
      </c>
      <c r="AN40" s="68">
        <v>2</v>
      </c>
      <c r="AO40" s="68">
        <v>2</v>
      </c>
      <c r="AP40" s="68">
        <v>2</v>
      </c>
      <c r="AQ40" s="68">
        <v>2</v>
      </c>
      <c r="AR40" s="175">
        <v>2</v>
      </c>
      <c r="AS40" s="162">
        <v>2</v>
      </c>
      <c r="AT40" s="162">
        <v>2</v>
      </c>
      <c r="AU40" s="208">
        <v>2</v>
      </c>
      <c r="AV40" s="164"/>
      <c r="AW40" s="164"/>
      <c r="AX40" s="57" t="s">
        <v>56</v>
      </c>
      <c r="AY40" s="61">
        <f t="shared" si="5"/>
        <v>38</v>
      </c>
      <c r="AZ40" s="59"/>
      <c r="BA40" s="59"/>
      <c r="BB40" s="59"/>
      <c r="BC40" s="59"/>
      <c r="BD40" s="59"/>
      <c r="BE40" s="59"/>
      <c r="BF40" s="59"/>
      <c r="BG40" s="62"/>
      <c r="BH40" s="63">
        <f t="shared" si="6"/>
        <v>116</v>
      </c>
    </row>
    <row r="41" spans="2:60" s="21" customFormat="1" ht="24" customHeight="1" thickBot="1">
      <c r="B41" s="264"/>
      <c r="C41" s="96" t="s">
        <v>128</v>
      </c>
      <c r="D41" s="97" t="s">
        <v>119</v>
      </c>
      <c r="E41" s="66" t="s">
        <v>50</v>
      </c>
      <c r="F41" s="67">
        <v>1</v>
      </c>
      <c r="G41" s="67">
        <v>1</v>
      </c>
      <c r="H41" s="67">
        <v>1</v>
      </c>
      <c r="I41" s="67">
        <v>1</v>
      </c>
      <c r="J41" s="67">
        <v>1</v>
      </c>
      <c r="K41" s="67">
        <v>1</v>
      </c>
      <c r="L41" s="67">
        <v>1</v>
      </c>
      <c r="M41" s="67">
        <v>1</v>
      </c>
      <c r="N41" s="67">
        <v>1</v>
      </c>
      <c r="O41" s="67">
        <v>1</v>
      </c>
      <c r="P41" s="67">
        <v>1</v>
      </c>
      <c r="Q41" s="67">
        <v>1</v>
      </c>
      <c r="R41" s="67">
        <v>1</v>
      </c>
      <c r="S41" s="67">
        <v>1</v>
      </c>
      <c r="T41" s="67">
        <v>1</v>
      </c>
      <c r="U41" s="67">
        <v>1</v>
      </c>
      <c r="V41" s="67">
        <v>1</v>
      </c>
      <c r="W41" s="57" t="s">
        <v>55</v>
      </c>
      <c r="X41" s="58">
        <f t="shared" si="4"/>
        <v>17</v>
      </c>
      <c r="Y41" s="59"/>
      <c r="Z41" s="71"/>
      <c r="AA41" s="67">
        <v>1</v>
      </c>
      <c r="AB41" s="67">
        <v>1</v>
      </c>
      <c r="AC41" s="67">
        <v>1</v>
      </c>
      <c r="AD41" s="67">
        <v>1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2</v>
      </c>
      <c r="AK41" s="67">
        <v>2</v>
      </c>
      <c r="AL41" s="67">
        <v>2</v>
      </c>
      <c r="AM41" s="67">
        <v>2</v>
      </c>
      <c r="AN41" s="67">
        <v>2</v>
      </c>
      <c r="AO41" s="67">
        <v>2</v>
      </c>
      <c r="AP41" s="67">
        <v>2</v>
      </c>
      <c r="AQ41" s="67">
        <v>2</v>
      </c>
      <c r="AR41" s="176">
        <v>2</v>
      </c>
      <c r="AS41" s="162">
        <v>2</v>
      </c>
      <c r="AT41" s="162">
        <v>2</v>
      </c>
      <c r="AU41" s="208">
        <v>2</v>
      </c>
      <c r="AV41" s="164"/>
      <c r="AW41" s="164"/>
      <c r="AX41" s="57" t="s">
        <v>56</v>
      </c>
      <c r="AY41" s="61">
        <f t="shared" si="5"/>
        <v>33</v>
      </c>
      <c r="AZ41" s="98"/>
      <c r="BA41" s="59"/>
      <c r="BB41" s="59"/>
      <c r="BC41" s="59"/>
      <c r="BD41" s="59"/>
      <c r="BE41" s="59"/>
      <c r="BF41" s="59"/>
      <c r="BG41" s="62"/>
      <c r="BH41" s="63">
        <f t="shared" si="6"/>
        <v>100</v>
      </c>
    </row>
    <row r="42" spans="2:60" s="21" customFormat="1" ht="24" customHeight="1" thickBot="1">
      <c r="B42" s="264"/>
      <c r="C42" s="99" t="s">
        <v>100</v>
      </c>
      <c r="D42" s="100" t="s">
        <v>101</v>
      </c>
      <c r="E42" s="45" t="s">
        <v>50</v>
      </c>
      <c r="F42" s="44">
        <f aca="true" t="shared" si="15" ref="F42:V42">SUM(F43:F45)</f>
        <v>2</v>
      </c>
      <c r="G42" s="44">
        <f t="shared" si="15"/>
        <v>2</v>
      </c>
      <c r="H42" s="44">
        <f t="shared" si="15"/>
        <v>2</v>
      </c>
      <c r="I42" s="44">
        <f t="shared" si="15"/>
        <v>2</v>
      </c>
      <c r="J42" s="44">
        <f t="shared" si="15"/>
        <v>2</v>
      </c>
      <c r="K42" s="44">
        <f t="shared" si="15"/>
        <v>2</v>
      </c>
      <c r="L42" s="44">
        <f t="shared" si="15"/>
        <v>2</v>
      </c>
      <c r="M42" s="44">
        <f t="shared" si="15"/>
        <v>2</v>
      </c>
      <c r="N42" s="44">
        <f t="shared" si="15"/>
        <v>2</v>
      </c>
      <c r="O42" s="44">
        <f t="shared" si="15"/>
        <v>2</v>
      </c>
      <c r="P42" s="44">
        <f t="shared" si="15"/>
        <v>2</v>
      </c>
      <c r="Q42" s="44">
        <f t="shared" si="15"/>
        <v>8</v>
      </c>
      <c r="R42" s="44">
        <f t="shared" si="15"/>
        <v>8</v>
      </c>
      <c r="S42" s="44">
        <f t="shared" si="15"/>
        <v>7</v>
      </c>
      <c r="T42" s="44">
        <f t="shared" si="15"/>
        <v>7</v>
      </c>
      <c r="U42" s="44">
        <f t="shared" si="15"/>
        <v>7</v>
      </c>
      <c r="V42" s="44">
        <f t="shared" si="15"/>
        <v>7</v>
      </c>
      <c r="W42" s="57"/>
      <c r="X42" s="58">
        <f t="shared" si="4"/>
        <v>66</v>
      </c>
      <c r="Y42" s="59"/>
      <c r="Z42" s="71"/>
      <c r="AA42" s="44">
        <f aca="true" t="shared" si="16" ref="AA42:AS42">SUM(AA43:AA45)</f>
        <v>11</v>
      </c>
      <c r="AB42" s="44">
        <f t="shared" si="16"/>
        <v>10</v>
      </c>
      <c r="AC42" s="44">
        <f t="shared" si="16"/>
        <v>11</v>
      </c>
      <c r="AD42" s="44">
        <f t="shared" si="16"/>
        <v>10</v>
      </c>
      <c r="AE42" s="44">
        <f t="shared" si="16"/>
        <v>10</v>
      </c>
      <c r="AF42" s="44">
        <f t="shared" si="16"/>
        <v>10</v>
      </c>
      <c r="AG42" s="44">
        <f t="shared" si="16"/>
        <v>5</v>
      </c>
      <c r="AH42" s="44">
        <f t="shared" si="16"/>
        <v>5</v>
      </c>
      <c r="AI42" s="44">
        <f t="shared" si="16"/>
        <v>5</v>
      </c>
      <c r="AJ42" s="44">
        <f t="shared" si="16"/>
        <v>5</v>
      </c>
      <c r="AK42" s="44">
        <f t="shared" si="16"/>
        <v>5</v>
      </c>
      <c r="AL42" s="44">
        <f t="shared" si="16"/>
        <v>5</v>
      </c>
      <c r="AM42" s="44">
        <f t="shared" si="16"/>
        <v>5</v>
      </c>
      <c r="AN42" s="44">
        <f t="shared" si="16"/>
        <v>5</v>
      </c>
      <c r="AO42" s="44">
        <f t="shared" si="16"/>
        <v>5</v>
      </c>
      <c r="AP42" s="44">
        <f t="shared" si="16"/>
        <v>5</v>
      </c>
      <c r="AQ42" s="44">
        <f t="shared" si="16"/>
        <v>5</v>
      </c>
      <c r="AR42" s="173">
        <f t="shared" si="16"/>
        <v>5</v>
      </c>
      <c r="AS42" s="180">
        <f t="shared" si="16"/>
        <v>5</v>
      </c>
      <c r="AT42" s="180">
        <f>SUM(AT43:AT45)</f>
        <v>5</v>
      </c>
      <c r="AU42" s="205">
        <f>SUM(AU43:AU45)</f>
        <v>5</v>
      </c>
      <c r="AV42" s="182">
        <f>SUM(AV43:AV45)</f>
        <v>36</v>
      </c>
      <c r="AW42" s="182">
        <f>SUM(AW43:AW45)</f>
        <v>36</v>
      </c>
      <c r="AX42" s="57"/>
      <c r="AY42" s="61">
        <f t="shared" si="5"/>
        <v>209</v>
      </c>
      <c r="AZ42" s="98"/>
      <c r="BA42" s="59"/>
      <c r="BB42" s="59"/>
      <c r="BC42" s="59"/>
      <c r="BD42" s="59"/>
      <c r="BE42" s="59"/>
      <c r="BF42" s="59"/>
      <c r="BG42" s="62"/>
      <c r="BH42" s="63">
        <f t="shared" si="6"/>
        <v>550</v>
      </c>
    </row>
    <row r="43" spans="2:60" s="21" customFormat="1" ht="29.25" customHeight="1">
      <c r="B43" s="264"/>
      <c r="C43" s="101" t="s">
        <v>102</v>
      </c>
      <c r="D43" s="102" t="s">
        <v>129</v>
      </c>
      <c r="E43" s="66" t="s">
        <v>50</v>
      </c>
      <c r="F43" s="66">
        <v>2</v>
      </c>
      <c r="G43" s="66">
        <v>2</v>
      </c>
      <c r="H43" s="66">
        <v>2</v>
      </c>
      <c r="I43" s="66">
        <v>2</v>
      </c>
      <c r="J43" s="66">
        <v>2</v>
      </c>
      <c r="K43" s="66">
        <v>2</v>
      </c>
      <c r="L43" s="66">
        <v>2</v>
      </c>
      <c r="M43" s="66">
        <v>2</v>
      </c>
      <c r="N43" s="66">
        <v>2</v>
      </c>
      <c r="O43" s="66">
        <v>2</v>
      </c>
      <c r="P43" s="66">
        <v>2</v>
      </c>
      <c r="Q43" s="66">
        <v>2</v>
      </c>
      <c r="R43" s="66">
        <v>2</v>
      </c>
      <c r="S43" s="66">
        <v>1</v>
      </c>
      <c r="T43" s="66">
        <v>1</v>
      </c>
      <c r="U43" s="66">
        <v>1</v>
      </c>
      <c r="V43" s="66">
        <v>1</v>
      </c>
      <c r="W43" s="57" t="s">
        <v>55</v>
      </c>
      <c r="X43" s="58">
        <f t="shared" si="4"/>
        <v>30</v>
      </c>
      <c r="Y43" s="59"/>
      <c r="Z43" s="71"/>
      <c r="AA43" s="183">
        <v>5</v>
      </c>
      <c r="AB43" s="183">
        <v>4</v>
      </c>
      <c r="AC43" s="183">
        <v>5</v>
      </c>
      <c r="AD43" s="183">
        <v>4</v>
      </c>
      <c r="AE43" s="183">
        <v>4</v>
      </c>
      <c r="AF43" s="183">
        <v>4</v>
      </c>
      <c r="AG43" s="183">
        <v>5</v>
      </c>
      <c r="AH43" s="183">
        <v>5</v>
      </c>
      <c r="AI43" s="183">
        <v>5</v>
      </c>
      <c r="AJ43" s="183">
        <v>5</v>
      </c>
      <c r="AK43" s="183">
        <v>5</v>
      </c>
      <c r="AL43" s="183">
        <v>5</v>
      </c>
      <c r="AM43" s="183">
        <v>5</v>
      </c>
      <c r="AN43" s="183">
        <v>5</v>
      </c>
      <c r="AO43" s="183">
        <v>5</v>
      </c>
      <c r="AP43" s="183">
        <v>5</v>
      </c>
      <c r="AQ43" s="183">
        <v>5</v>
      </c>
      <c r="AR43" s="184">
        <v>5</v>
      </c>
      <c r="AS43" s="185">
        <v>5</v>
      </c>
      <c r="AT43" s="185">
        <v>5</v>
      </c>
      <c r="AU43" s="210">
        <v>5</v>
      </c>
      <c r="AV43" s="164"/>
      <c r="AW43" s="164"/>
      <c r="AX43" s="57" t="s">
        <v>103</v>
      </c>
      <c r="AY43" s="61">
        <f t="shared" si="5"/>
        <v>101</v>
      </c>
      <c r="AZ43" s="59"/>
      <c r="BA43" s="59"/>
      <c r="BB43" s="59"/>
      <c r="BC43" s="59"/>
      <c r="BD43" s="59"/>
      <c r="BE43" s="59"/>
      <c r="BF43" s="59"/>
      <c r="BG43" s="62"/>
      <c r="BH43" s="63">
        <f t="shared" si="6"/>
        <v>262</v>
      </c>
    </row>
    <row r="44" spans="2:60" s="21" customFormat="1" ht="29.25" customHeight="1">
      <c r="B44" s="264"/>
      <c r="C44" s="222" t="s">
        <v>120</v>
      </c>
      <c r="D44" s="223" t="s">
        <v>130</v>
      </c>
      <c r="E44" s="145" t="s">
        <v>50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>
        <v>6</v>
      </c>
      <c r="R44" s="144">
        <v>6</v>
      </c>
      <c r="S44" s="144">
        <v>6</v>
      </c>
      <c r="T44" s="144">
        <v>6</v>
      </c>
      <c r="U44" s="144">
        <v>6</v>
      </c>
      <c r="V44" s="144">
        <v>6</v>
      </c>
      <c r="W44" s="45" t="s">
        <v>55</v>
      </c>
      <c r="X44" s="58">
        <f t="shared" si="4"/>
        <v>36</v>
      </c>
      <c r="Y44" s="59"/>
      <c r="Z44" s="62"/>
      <c r="AA44" s="164">
        <v>6</v>
      </c>
      <c r="AB44" s="164">
        <v>6</v>
      </c>
      <c r="AC44" s="164">
        <v>6</v>
      </c>
      <c r="AD44" s="164">
        <v>6</v>
      </c>
      <c r="AE44" s="164">
        <v>6</v>
      </c>
      <c r="AF44" s="164">
        <v>6</v>
      </c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57" t="s">
        <v>55</v>
      </c>
      <c r="AY44" s="61">
        <f>SUM(AA44:AW44)</f>
        <v>36</v>
      </c>
      <c r="AZ44" s="59"/>
      <c r="BA44" s="59"/>
      <c r="BB44" s="59"/>
      <c r="BC44" s="59"/>
      <c r="BD44" s="59"/>
      <c r="BE44" s="59"/>
      <c r="BF44" s="59"/>
      <c r="BG44" s="62"/>
      <c r="BH44" s="63">
        <f t="shared" si="6"/>
        <v>144</v>
      </c>
    </row>
    <row r="45" spans="2:60" s="21" customFormat="1" ht="29.25" customHeight="1" thickBot="1">
      <c r="B45" s="264"/>
      <c r="C45" s="106" t="s">
        <v>131</v>
      </c>
      <c r="D45" s="107" t="s">
        <v>130</v>
      </c>
      <c r="E45" s="104" t="s">
        <v>50</v>
      </c>
      <c r="F45" s="105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45"/>
      <c r="X45" s="58">
        <f t="shared" si="4"/>
        <v>0</v>
      </c>
      <c r="Y45" s="59"/>
      <c r="Z45" s="108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114">
        <v>36</v>
      </c>
      <c r="AW45" s="181">
        <v>36</v>
      </c>
      <c r="AX45" s="45" t="s">
        <v>55</v>
      </c>
      <c r="AY45" s="61">
        <f t="shared" si="5"/>
        <v>72</v>
      </c>
      <c r="AZ45" s="59"/>
      <c r="BA45" s="59"/>
      <c r="BB45" s="59"/>
      <c r="BC45" s="59"/>
      <c r="BD45" s="59"/>
      <c r="BE45" s="59"/>
      <c r="BF45" s="59"/>
      <c r="BG45" s="62"/>
      <c r="BH45" s="63">
        <f t="shared" si="6"/>
        <v>144</v>
      </c>
    </row>
    <row r="46" spans="2:61" s="21" customFormat="1" ht="16.5" customHeight="1">
      <c r="B46" s="257" t="s">
        <v>104</v>
      </c>
      <c r="C46" s="257"/>
      <c r="D46" s="257"/>
      <c r="E46" s="257"/>
      <c r="F46" s="118">
        <f>SUM(F13,F38,F42)</f>
        <v>36</v>
      </c>
      <c r="G46" s="118">
        <f aca="true" t="shared" si="17" ref="G46:V46">SUM(G13,G38,G42)</f>
        <v>36</v>
      </c>
      <c r="H46" s="118">
        <f t="shared" si="17"/>
        <v>36</v>
      </c>
      <c r="I46" s="118">
        <f t="shared" si="17"/>
        <v>36</v>
      </c>
      <c r="J46" s="118">
        <f t="shared" si="17"/>
        <v>36</v>
      </c>
      <c r="K46" s="118">
        <f t="shared" si="17"/>
        <v>36</v>
      </c>
      <c r="L46" s="118">
        <f t="shared" si="17"/>
        <v>36</v>
      </c>
      <c r="M46" s="118">
        <f t="shared" si="17"/>
        <v>36</v>
      </c>
      <c r="N46" s="118">
        <f t="shared" si="17"/>
        <v>36</v>
      </c>
      <c r="O46" s="118">
        <f t="shared" si="17"/>
        <v>36</v>
      </c>
      <c r="P46" s="118">
        <f t="shared" si="17"/>
        <v>36</v>
      </c>
      <c r="Q46" s="118">
        <f t="shared" si="17"/>
        <v>36</v>
      </c>
      <c r="R46" s="118">
        <f t="shared" si="17"/>
        <v>36</v>
      </c>
      <c r="S46" s="118">
        <f t="shared" si="17"/>
        <v>36</v>
      </c>
      <c r="T46" s="118">
        <f t="shared" si="17"/>
        <v>36</v>
      </c>
      <c r="U46" s="118">
        <f t="shared" si="17"/>
        <v>36</v>
      </c>
      <c r="V46" s="118">
        <f t="shared" si="17"/>
        <v>36</v>
      </c>
      <c r="W46" s="119"/>
      <c r="X46" s="58">
        <f>SUM(F46:V46)</f>
        <v>612</v>
      </c>
      <c r="Y46" s="120"/>
      <c r="Z46" s="121"/>
      <c r="AA46" s="122">
        <f>SUM(AA42,AA38,AA13)</f>
        <v>36</v>
      </c>
      <c r="AB46" s="122">
        <f aca="true" t="shared" si="18" ref="AB46:AW46">SUM(AB42,AB38,AB13)</f>
        <v>36</v>
      </c>
      <c r="AC46" s="122">
        <f t="shared" si="18"/>
        <v>36</v>
      </c>
      <c r="AD46" s="122">
        <f t="shared" si="18"/>
        <v>36</v>
      </c>
      <c r="AE46" s="122">
        <f t="shared" si="18"/>
        <v>36</v>
      </c>
      <c r="AF46" s="122">
        <f t="shared" si="18"/>
        <v>36</v>
      </c>
      <c r="AG46" s="122">
        <f t="shared" si="18"/>
        <v>36</v>
      </c>
      <c r="AH46" s="122">
        <f t="shared" si="18"/>
        <v>36</v>
      </c>
      <c r="AI46" s="122">
        <f t="shared" si="18"/>
        <v>36</v>
      </c>
      <c r="AJ46" s="122">
        <f t="shared" si="18"/>
        <v>36</v>
      </c>
      <c r="AK46" s="122">
        <f t="shared" si="18"/>
        <v>36</v>
      </c>
      <c r="AL46" s="122">
        <f t="shared" si="18"/>
        <v>36</v>
      </c>
      <c r="AM46" s="122">
        <f t="shared" si="18"/>
        <v>36</v>
      </c>
      <c r="AN46" s="122">
        <f t="shared" si="18"/>
        <v>36</v>
      </c>
      <c r="AO46" s="122">
        <f t="shared" si="18"/>
        <v>36</v>
      </c>
      <c r="AP46" s="122">
        <f t="shared" si="18"/>
        <v>36</v>
      </c>
      <c r="AQ46" s="122">
        <f t="shared" si="18"/>
        <v>36</v>
      </c>
      <c r="AR46" s="122">
        <f t="shared" si="18"/>
        <v>36</v>
      </c>
      <c r="AS46" s="122">
        <f t="shared" si="18"/>
        <v>36</v>
      </c>
      <c r="AT46" s="122">
        <f t="shared" si="18"/>
        <v>36</v>
      </c>
      <c r="AU46" s="122">
        <f>SUM(AU42,AU38,AU13)</f>
        <v>36</v>
      </c>
      <c r="AV46" s="118">
        <f t="shared" si="18"/>
        <v>36</v>
      </c>
      <c r="AW46" s="118">
        <f t="shared" si="18"/>
        <v>36</v>
      </c>
      <c r="AX46" s="44"/>
      <c r="AY46" s="61">
        <f t="shared" si="5"/>
        <v>828</v>
      </c>
      <c r="AZ46" s="123"/>
      <c r="BA46" s="124"/>
      <c r="BB46" s="124"/>
      <c r="BC46" s="124"/>
      <c r="BD46" s="124"/>
      <c r="BE46" s="124"/>
      <c r="BF46" s="124"/>
      <c r="BG46" s="125"/>
      <c r="BH46" s="126">
        <f t="shared" si="6"/>
        <v>2880</v>
      </c>
      <c r="BI46" s="15"/>
    </row>
    <row r="47" spans="2:59" s="21" customFormat="1" ht="12.75">
      <c r="B47" s="15"/>
      <c r="D47" s="1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53" ht="12.75">
      <c r="BA53" s="128" t="s">
        <v>0</v>
      </c>
    </row>
  </sheetData>
  <sheetProtection selectLockedCells="1" selectUnlockedCells="1"/>
  <mergeCells count="23">
    <mergeCell ref="N7:R7"/>
    <mergeCell ref="S7:V7"/>
    <mergeCell ref="W7:AB7"/>
    <mergeCell ref="F7:I7"/>
    <mergeCell ref="J7:M7"/>
    <mergeCell ref="F11:BH11"/>
    <mergeCell ref="AZ7:BC7"/>
    <mergeCell ref="BD7:BG7"/>
    <mergeCell ref="BH7:BH8"/>
    <mergeCell ref="F9:BH9"/>
    <mergeCell ref="AC7:AF7"/>
    <mergeCell ref="AG7:AJ7"/>
    <mergeCell ref="AK7:AO7"/>
    <mergeCell ref="B46:E46"/>
    <mergeCell ref="AP7:AS7"/>
    <mergeCell ref="AT7:AX7"/>
    <mergeCell ref="B7:B12"/>
    <mergeCell ref="C7:C12"/>
    <mergeCell ref="D7:D12"/>
    <mergeCell ref="E7:E12"/>
    <mergeCell ref="B13:B45"/>
    <mergeCell ref="C32:C35"/>
    <mergeCell ref="W32:W3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5"/>
  <sheetViews>
    <sheetView zoomScale="70" zoomScaleNormal="70" zoomScalePageLayoutView="0" workbookViewId="0" topLeftCell="A1">
      <selection activeCell="Y8" sqref="Y8:AX8"/>
    </sheetView>
  </sheetViews>
  <sheetFormatPr defaultColWidth="9.140625" defaultRowHeight="12.75"/>
  <cols>
    <col min="1" max="1" width="2.421875" style="129" customWidth="1"/>
    <col min="2" max="2" width="4.7109375" style="129" customWidth="1"/>
    <col min="3" max="3" width="9.421875" style="129" customWidth="1"/>
    <col min="4" max="4" width="33.57421875" style="130" customWidth="1"/>
    <col min="5" max="5" width="9.57421875" style="129" customWidth="1"/>
    <col min="6" max="59" width="4.7109375" style="129" customWidth="1"/>
    <col min="60" max="60" width="9.28125" style="129" customWidth="1"/>
    <col min="61" max="16384" width="9.140625" style="129" customWidth="1"/>
  </cols>
  <sheetData>
    <row r="1" spans="2:59" ht="12.75">
      <c r="B1" s="129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3:59" ht="12.75">
      <c r="C2" s="129" t="s">
        <v>125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4:59" ht="12.75">
      <c r="D3" s="131" t="s">
        <v>108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6:59" ht="12.75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6:59" ht="12.75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6:59" ht="12.7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thickBot="1">
      <c r="A7" s="12"/>
      <c r="B7" s="274" t="s">
        <v>16</v>
      </c>
      <c r="C7" s="261" t="s">
        <v>17</v>
      </c>
      <c r="D7" s="262" t="s">
        <v>18</v>
      </c>
      <c r="E7" s="263" t="s">
        <v>19</v>
      </c>
      <c r="F7" s="267" t="s">
        <v>20</v>
      </c>
      <c r="G7" s="267"/>
      <c r="H7" s="267"/>
      <c r="I7" s="267"/>
      <c r="J7" s="268" t="s">
        <v>21</v>
      </c>
      <c r="K7" s="268"/>
      <c r="L7" s="268"/>
      <c r="M7" s="268"/>
      <c r="N7" s="272" t="s">
        <v>22</v>
      </c>
      <c r="O7" s="272"/>
      <c r="P7" s="272"/>
      <c r="Q7" s="272"/>
      <c r="R7" s="272"/>
      <c r="S7" s="272" t="s">
        <v>23</v>
      </c>
      <c r="T7" s="272"/>
      <c r="U7" s="272"/>
      <c r="V7" s="272"/>
      <c r="W7" s="272" t="s">
        <v>24</v>
      </c>
      <c r="X7" s="272"/>
      <c r="Y7" s="272"/>
      <c r="Z7" s="272"/>
      <c r="AA7" s="272"/>
      <c r="AB7" s="272"/>
      <c r="AC7" s="272" t="s">
        <v>25</v>
      </c>
      <c r="AD7" s="272"/>
      <c r="AE7" s="272"/>
      <c r="AF7" s="272"/>
      <c r="AG7" s="273" t="s">
        <v>26</v>
      </c>
      <c r="AH7" s="273"/>
      <c r="AI7" s="273"/>
      <c r="AJ7" s="273"/>
      <c r="AK7" s="268" t="s">
        <v>27</v>
      </c>
      <c r="AL7" s="268"/>
      <c r="AM7" s="268"/>
      <c r="AN7" s="268"/>
      <c r="AO7" s="268"/>
      <c r="AP7" s="258" t="s">
        <v>28</v>
      </c>
      <c r="AQ7" s="258"/>
      <c r="AR7" s="258"/>
      <c r="AS7" s="258"/>
      <c r="AT7" s="259" t="s">
        <v>29</v>
      </c>
      <c r="AU7" s="259"/>
      <c r="AV7" s="259"/>
      <c r="AW7" s="259"/>
      <c r="AX7" s="259"/>
      <c r="AY7" s="13"/>
      <c r="AZ7" s="270" t="s">
        <v>30</v>
      </c>
      <c r="BA7" s="270"/>
      <c r="BB7" s="270"/>
      <c r="BC7" s="270"/>
      <c r="BD7" s="270" t="s">
        <v>31</v>
      </c>
      <c r="BE7" s="270"/>
      <c r="BF7" s="270"/>
      <c r="BG7" s="270"/>
      <c r="BH7" s="271" t="s">
        <v>32</v>
      </c>
    </row>
    <row r="8" spans="1:60" ht="118.5" customHeight="1" thickBot="1">
      <c r="A8" s="15"/>
      <c r="B8" s="274"/>
      <c r="C8" s="261"/>
      <c r="D8" s="262"/>
      <c r="E8" s="263"/>
      <c r="F8" s="282" t="s">
        <v>181</v>
      </c>
      <c r="G8" s="282" t="s">
        <v>182</v>
      </c>
      <c r="H8" s="282" t="s">
        <v>183</v>
      </c>
      <c r="I8" s="283" t="s">
        <v>184</v>
      </c>
      <c r="J8" s="284" t="s">
        <v>185</v>
      </c>
      <c r="K8" s="282" t="s">
        <v>186</v>
      </c>
      <c r="L8" s="283" t="s">
        <v>187</v>
      </c>
      <c r="M8" s="284" t="s">
        <v>188</v>
      </c>
      <c r="N8" s="282" t="s">
        <v>189</v>
      </c>
      <c r="O8" s="295" t="s">
        <v>190</v>
      </c>
      <c r="P8" s="282" t="s">
        <v>191</v>
      </c>
      <c r="Q8" s="282" t="s">
        <v>192</v>
      </c>
      <c r="R8" s="283" t="s">
        <v>193</v>
      </c>
      <c r="S8" s="286" t="s">
        <v>194</v>
      </c>
      <c r="T8" s="287" t="s">
        <v>195</v>
      </c>
      <c r="U8" s="286" t="s">
        <v>196</v>
      </c>
      <c r="V8" s="288" t="s">
        <v>197</v>
      </c>
      <c r="W8" s="16"/>
      <c r="X8" s="17" t="s">
        <v>34</v>
      </c>
      <c r="Y8" s="289" t="s">
        <v>35</v>
      </c>
      <c r="Z8" s="290" t="s">
        <v>198</v>
      </c>
      <c r="AA8" s="288" t="s">
        <v>199</v>
      </c>
      <c r="AB8" s="288" t="s">
        <v>200</v>
      </c>
      <c r="AC8" s="287" t="s">
        <v>201</v>
      </c>
      <c r="AD8" s="286" t="s">
        <v>202</v>
      </c>
      <c r="AE8" s="288" t="s">
        <v>203</v>
      </c>
      <c r="AF8" s="287" t="s">
        <v>204</v>
      </c>
      <c r="AG8" s="286" t="s">
        <v>205</v>
      </c>
      <c r="AH8" s="291" t="s">
        <v>206</v>
      </c>
      <c r="AI8" s="288" t="s">
        <v>207</v>
      </c>
      <c r="AJ8" s="288" t="s">
        <v>208</v>
      </c>
      <c r="AK8" s="282" t="s">
        <v>209</v>
      </c>
      <c r="AL8" s="282" t="s">
        <v>210</v>
      </c>
      <c r="AM8" s="282" t="s">
        <v>211</v>
      </c>
      <c r="AN8" s="283" t="s">
        <v>212</v>
      </c>
      <c r="AO8" s="283" t="s">
        <v>213</v>
      </c>
      <c r="AP8" s="292" t="s">
        <v>214</v>
      </c>
      <c r="AQ8" s="293" t="s">
        <v>215</v>
      </c>
      <c r="AR8" s="282" t="s">
        <v>216</v>
      </c>
      <c r="AS8" s="283" t="s">
        <v>217</v>
      </c>
      <c r="AT8" s="284" t="s">
        <v>218</v>
      </c>
      <c r="AU8" s="282" t="s">
        <v>219</v>
      </c>
      <c r="AV8" s="294" t="s">
        <v>220</v>
      </c>
      <c r="AW8" s="282" t="s">
        <v>221</v>
      </c>
      <c r="AX8" s="282" t="s">
        <v>222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71"/>
    </row>
    <row r="9" spans="1:60" ht="13.5" thickBot="1">
      <c r="A9" s="21"/>
      <c r="B9" s="274"/>
      <c r="C9" s="261"/>
      <c r="D9" s="262"/>
      <c r="E9" s="263"/>
      <c r="F9" s="269" t="s">
        <v>45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79"/>
      <c r="AY9" s="269"/>
      <c r="AZ9" s="269"/>
      <c r="BA9" s="269"/>
      <c r="BB9" s="269"/>
      <c r="BC9" s="269"/>
      <c r="BD9" s="269"/>
      <c r="BE9" s="269"/>
      <c r="BF9" s="269"/>
      <c r="BG9" s="269"/>
      <c r="BH9" s="269"/>
    </row>
    <row r="10" spans="1:60" ht="12.75">
      <c r="A10" s="22"/>
      <c r="B10" s="274"/>
      <c r="C10" s="261"/>
      <c r="D10" s="262"/>
      <c r="E10" s="263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166">
        <v>26</v>
      </c>
      <c r="AY10" s="165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ht="12.75">
      <c r="A11" s="21"/>
      <c r="B11" s="274"/>
      <c r="C11" s="261"/>
      <c r="D11" s="262"/>
      <c r="E11" s="263"/>
      <c r="F11" s="269" t="s">
        <v>46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8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</row>
    <row r="12" spans="1:60" ht="13.5" thickBot="1">
      <c r="A12" s="22"/>
      <c r="B12" s="274"/>
      <c r="C12" s="261"/>
      <c r="D12" s="262"/>
      <c r="E12" s="263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75" t="s">
        <v>106</v>
      </c>
      <c r="C13" s="41" t="s">
        <v>48</v>
      </c>
      <c r="D13" s="42" t="s">
        <v>49</v>
      </c>
      <c r="E13" s="43" t="s">
        <v>50</v>
      </c>
      <c r="F13" s="44">
        <f>SUM(F14+F23+F31)</f>
        <v>34</v>
      </c>
      <c r="G13" s="44">
        <f aca="true" t="shared" si="0" ref="G13:V13">SUM(G14+G23+G31)</f>
        <v>34</v>
      </c>
      <c r="H13" s="44">
        <f t="shared" si="0"/>
        <v>34</v>
      </c>
      <c r="I13" s="44">
        <f t="shared" si="0"/>
        <v>34</v>
      </c>
      <c r="J13" s="44">
        <f t="shared" si="0"/>
        <v>34</v>
      </c>
      <c r="K13" s="44">
        <f t="shared" si="0"/>
        <v>34</v>
      </c>
      <c r="L13" s="44">
        <f t="shared" si="0"/>
        <v>34</v>
      </c>
      <c r="M13" s="44">
        <f t="shared" si="0"/>
        <v>34</v>
      </c>
      <c r="N13" s="44">
        <f t="shared" si="0"/>
        <v>34</v>
      </c>
      <c r="O13" s="44">
        <f t="shared" si="0"/>
        <v>34</v>
      </c>
      <c r="P13" s="44">
        <f t="shared" si="0"/>
        <v>34</v>
      </c>
      <c r="Q13" s="44">
        <f t="shared" si="0"/>
        <v>28</v>
      </c>
      <c r="R13" s="44">
        <f t="shared" si="0"/>
        <v>28</v>
      </c>
      <c r="S13" s="44">
        <f t="shared" si="0"/>
        <v>28</v>
      </c>
      <c r="T13" s="44">
        <f t="shared" si="0"/>
        <v>28</v>
      </c>
      <c r="U13" s="44">
        <f t="shared" si="0"/>
        <v>29</v>
      </c>
      <c r="V13" s="44">
        <f t="shared" si="0"/>
        <v>29</v>
      </c>
      <c r="W13" s="45"/>
      <c r="X13" s="46">
        <f>SUM(F13:V13)</f>
        <v>544</v>
      </c>
      <c r="Y13" s="45"/>
      <c r="Z13" s="45"/>
      <c r="AA13" s="44">
        <f>SUM(AA14+AA23+AA31)</f>
        <v>27</v>
      </c>
      <c r="AB13" s="44">
        <f aca="true" t="shared" si="1" ref="AB13:AP13">SUM(AB14+AB23+AB31)</f>
        <v>27</v>
      </c>
      <c r="AC13" s="44">
        <f t="shared" si="1"/>
        <v>26</v>
      </c>
      <c r="AD13" s="44">
        <f t="shared" si="1"/>
        <v>26</v>
      </c>
      <c r="AE13" s="44">
        <f t="shared" si="1"/>
        <v>26</v>
      </c>
      <c r="AF13" s="44">
        <f t="shared" si="1"/>
        <v>26</v>
      </c>
      <c r="AG13" s="44">
        <f t="shared" si="1"/>
        <v>20</v>
      </c>
      <c r="AH13" s="44">
        <f t="shared" si="1"/>
        <v>25</v>
      </c>
      <c r="AI13" s="44">
        <f t="shared" si="1"/>
        <v>20</v>
      </c>
      <c r="AJ13" s="44">
        <f t="shared" si="1"/>
        <v>24</v>
      </c>
      <c r="AK13" s="44">
        <f t="shared" si="1"/>
        <v>24</v>
      </c>
      <c r="AL13" s="44">
        <f t="shared" si="1"/>
        <v>24</v>
      </c>
      <c r="AM13" s="44">
        <f t="shared" si="1"/>
        <v>24</v>
      </c>
      <c r="AN13" s="44">
        <f t="shared" si="1"/>
        <v>24</v>
      </c>
      <c r="AO13" s="44">
        <f t="shared" si="1"/>
        <v>24</v>
      </c>
      <c r="AP13" s="173">
        <f t="shared" si="1"/>
        <v>24</v>
      </c>
      <c r="AQ13" s="182">
        <f aca="true" t="shared" si="2" ref="AQ13:AW13">SUM(AQ14+AQ23+AQ31)</f>
        <v>0</v>
      </c>
      <c r="AR13" s="182">
        <f t="shared" si="2"/>
        <v>0</v>
      </c>
      <c r="AS13" s="60">
        <f t="shared" si="2"/>
        <v>0</v>
      </c>
      <c r="AT13" s="47">
        <f t="shared" si="2"/>
        <v>0</v>
      </c>
      <c r="AU13" s="47">
        <f t="shared" si="2"/>
        <v>0</v>
      </c>
      <c r="AV13" s="132">
        <f t="shared" si="2"/>
        <v>0</v>
      </c>
      <c r="AW13" s="167">
        <f t="shared" si="2"/>
        <v>35</v>
      </c>
      <c r="AX13" s="45"/>
      <c r="AY13" s="48">
        <f>SUM(AA13:AV13)</f>
        <v>391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935</v>
      </c>
    </row>
    <row r="14" spans="1:60" ht="14.25" thickBot="1">
      <c r="A14" s="21"/>
      <c r="B14" s="275"/>
      <c r="C14" s="53" t="s">
        <v>51</v>
      </c>
      <c r="D14" s="54" t="s">
        <v>52</v>
      </c>
      <c r="E14" s="55" t="s">
        <v>50</v>
      </c>
      <c r="F14" s="56">
        <f>SUM(F15:F22)</f>
        <v>18</v>
      </c>
      <c r="G14" s="56">
        <f aca="true" t="shared" si="3" ref="G14:V14">SUM(G15:G22)</f>
        <v>20</v>
      </c>
      <c r="H14" s="56">
        <f t="shared" si="3"/>
        <v>19</v>
      </c>
      <c r="I14" s="56">
        <f t="shared" si="3"/>
        <v>20</v>
      </c>
      <c r="J14" s="56">
        <f t="shared" si="3"/>
        <v>18</v>
      </c>
      <c r="K14" s="56">
        <f t="shared" si="3"/>
        <v>18</v>
      </c>
      <c r="L14" s="56">
        <f t="shared" si="3"/>
        <v>18</v>
      </c>
      <c r="M14" s="56">
        <f t="shared" si="3"/>
        <v>19</v>
      </c>
      <c r="N14" s="56">
        <f t="shared" si="3"/>
        <v>17</v>
      </c>
      <c r="O14" s="56">
        <f t="shared" si="3"/>
        <v>19</v>
      </c>
      <c r="P14" s="56">
        <f t="shared" si="3"/>
        <v>20</v>
      </c>
      <c r="Q14" s="56">
        <f t="shared" si="3"/>
        <v>20</v>
      </c>
      <c r="R14" s="56">
        <f t="shared" si="3"/>
        <v>20</v>
      </c>
      <c r="S14" s="56">
        <f t="shared" si="3"/>
        <v>15</v>
      </c>
      <c r="T14" s="56">
        <f t="shared" si="3"/>
        <v>12</v>
      </c>
      <c r="U14" s="56">
        <f t="shared" si="3"/>
        <v>15</v>
      </c>
      <c r="V14" s="56">
        <f t="shared" si="3"/>
        <v>10</v>
      </c>
      <c r="W14" s="57"/>
      <c r="X14" s="58">
        <f>SUM(F14:V14)</f>
        <v>298</v>
      </c>
      <c r="Y14" s="59"/>
      <c r="Z14" s="59"/>
      <c r="AA14" s="56">
        <f>SUM(AA15:AA22)</f>
        <v>17</v>
      </c>
      <c r="AB14" s="56">
        <f>SUM(AB15:AB22)</f>
        <v>17</v>
      </c>
      <c r="AC14" s="56">
        <f aca="true" t="shared" si="4" ref="AC14:AN14">SUM(AC15:AC22)</f>
        <v>14</v>
      </c>
      <c r="AD14" s="56">
        <f t="shared" si="4"/>
        <v>15</v>
      </c>
      <c r="AE14" s="56">
        <f t="shared" si="4"/>
        <v>13</v>
      </c>
      <c r="AF14" s="56">
        <f t="shared" si="4"/>
        <v>14</v>
      </c>
      <c r="AG14" s="56">
        <f t="shared" si="4"/>
        <v>12</v>
      </c>
      <c r="AH14" s="56">
        <f t="shared" si="4"/>
        <v>15</v>
      </c>
      <c r="AI14" s="56">
        <f t="shared" si="4"/>
        <v>12</v>
      </c>
      <c r="AJ14" s="56">
        <f t="shared" si="4"/>
        <v>15</v>
      </c>
      <c r="AK14" s="56">
        <f t="shared" si="4"/>
        <v>15</v>
      </c>
      <c r="AL14" s="56">
        <f t="shared" si="4"/>
        <v>14</v>
      </c>
      <c r="AM14" s="56">
        <f t="shared" si="4"/>
        <v>14</v>
      </c>
      <c r="AN14" s="56">
        <f t="shared" si="4"/>
        <v>14</v>
      </c>
      <c r="AO14" s="56">
        <f aca="true" t="shared" si="5" ref="AO14:AW14">SUM(AO15:AO22)</f>
        <v>14</v>
      </c>
      <c r="AP14" s="174">
        <f t="shared" si="5"/>
        <v>15</v>
      </c>
      <c r="AQ14" s="182">
        <f t="shared" si="5"/>
        <v>0</v>
      </c>
      <c r="AR14" s="182">
        <f t="shared" si="5"/>
        <v>0</v>
      </c>
      <c r="AS14" s="60">
        <f t="shared" si="5"/>
        <v>0</v>
      </c>
      <c r="AT14" s="60">
        <f t="shared" si="5"/>
        <v>0</v>
      </c>
      <c r="AU14" s="60">
        <f t="shared" si="5"/>
        <v>0</v>
      </c>
      <c r="AV14" s="132">
        <f t="shared" si="5"/>
        <v>0</v>
      </c>
      <c r="AW14" s="167">
        <f t="shared" si="5"/>
        <v>35</v>
      </c>
      <c r="AX14" s="45"/>
      <c r="AY14" s="61">
        <f>SUM(AA14:AV14)</f>
        <v>230</v>
      </c>
      <c r="AZ14" s="59"/>
      <c r="BA14" s="59"/>
      <c r="BB14" s="59"/>
      <c r="BC14" s="59"/>
      <c r="BD14" s="59"/>
      <c r="BE14" s="59"/>
      <c r="BF14" s="59"/>
      <c r="BG14" s="62"/>
      <c r="BH14" s="51">
        <f aca="true" t="shared" si="6" ref="BH14:BH44">SUM(X14,AY14)</f>
        <v>528</v>
      </c>
    </row>
    <row r="15" spans="1:60" ht="13.5" thickBot="1">
      <c r="A15" s="21"/>
      <c r="B15" s="275"/>
      <c r="C15" s="64" t="s">
        <v>53</v>
      </c>
      <c r="D15" s="65" t="s">
        <v>54</v>
      </c>
      <c r="E15" s="66" t="s">
        <v>50</v>
      </c>
      <c r="F15" s="67">
        <v>2</v>
      </c>
      <c r="G15" s="68">
        <v>2</v>
      </c>
      <c r="H15" s="68">
        <v>2</v>
      </c>
      <c r="I15" s="68">
        <v>2</v>
      </c>
      <c r="J15" s="68">
        <v>2</v>
      </c>
      <c r="K15" s="68">
        <v>2</v>
      </c>
      <c r="L15" s="68">
        <v>2</v>
      </c>
      <c r="M15" s="68">
        <v>2</v>
      </c>
      <c r="N15" s="68">
        <v>2</v>
      </c>
      <c r="O15" s="68">
        <v>1</v>
      </c>
      <c r="P15" s="68">
        <v>2</v>
      </c>
      <c r="Q15" s="68">
        <v>1</v>
      </c>
      <c r="R15" s="68">
        <v>2</v>
      </c>
      <c r="S15" s="68">
        <v>1</v>
      </c>
      <c r="T15" s="68">
        <v>1</v>
      </c>
      <c r="U15" s="68">
        <v>1</v>
      </c>
      <c r="V15" s="68">
        <v>1</v>
      </c>
      <c r="W15" s="45" t="s">
        <v>55</v>
      </c>
      <c r="X15" s="58">
        <f aca="true" t="shared" si="7" ref="X15:X44">SUM(F15:V15)</f>
        <v>28</v>
      </c>
      <c r="Y15" s="59"/>
      <c r="Z15" s="59"/>
      <c r="AA15" s="68">
        <v>3</v>
      </c>
      <c r="AB15" s="68">
        <v>2</v>
      </c>
      <c r="AC15" s="68">
        <v>2</v>
      </c>
      <c r="AD15" s="68">
        <v>2</v>
      </c>
      <c r="AE15" s="68">
        <v>2</v>
      </c>
      <c r="AF15" s="68">
        <v>3</v>
      </c>
      <c r="AG15" s="68">
        <v>2</v>
      </c>
      <c r="AH15" s="68">
        <v>3</v>
      </c>
      <c r="AI15" s="25">
        <v>2</v>
      </c>
      <c r="AJ15" s="25">
        <v>2</v>
      </c>
      <c r="AK15" s="68">
        <v>1</v>
      </c>
      <c r="AL15" s="68">
        <v>1</v>
      </c>
      <c r="AM15" s="68">
        <v>1</v>
      </c>
      <c r="AN15" s="68">
        <v>1</v>
      </c>
      <c r="AO15" s="68">
        <v>1</v>
      </c>
      <c r="AP15" s="175">
        <v>2</v>
      </c>
      <c r="AQ15" s="164"/>
      <c r="AR15" s="164"/>
      <c r="AS15" s="220"/>
      <c r="AT15" s="70"/>
      <c r="AU15" s="70"/>
      <c r="AV15" s="133"/>
      <c r="AW15" s="168"/>
      <c r="AX15" s="45" t="s">
        <v>103</v>
      </c>
      <c r="AY15" s="61">
        <f aca="true" t="shared" si="8" ref="AY15:AY21">SUM(AA15:AR15)</f>
        <v>30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6"/>
        <v>58</v>
      </c>
    </row>
    <row r="16" spans="1:60" ht="13.5" thickBot="1">
      <c r="A16" s="21"/>
      <c r="B16" s="275"/>
      <c r="C16" s="64" t="s">
        <v>115</v>
      </c>
      <c r="D16" s="65" t="s">
        <v>57</v>
      </c>
      <c r="E16" s="66" t="s">
        <v>50</v>
      </c>
      <c r="F16" s="67">
        <v>1</v>
      </c>
      <c r="G16" s="68">
        <v>3</v>
      </c>
      <c r="H16" s="68">
        <v>2</v>
      </c>
      <c r="I16" s="68">
        <v>2</v>
      </c>
      <c r="J16" s="68">
        <v>1</v>
      </c>
      <c r="K16" s="68">
        <v>2</v>
      </c>
      <c r="L16" s="68">
        <v>3</v>
      </c>
      <c r="M16" s="68">
        <v>2</v>
      </c>
      <c r="N16" s="68">
        <v>2</v>
      </c>
      <c r="O16" s="68">
        <v>3</v>
      </c>
      <c r="P16" s="68">
        <v>2</v>
      </c>
      <c r="Q16" s="68">
        <v>3</v>
      </c>
      <c r="R16" s="68">
        <v>3</v>
      </c>
      <c r="S16" s="68">
        <v>2</v>
      </c>
      <c r="T16" s="68">
        <v>1</v>
      </c>
      <c r="U16" s="68">
        <v>2</v>
      </c>
      <c r="V16" s="68">
        <v>2</v>
      </c>
      <c r="W16" s="45" t="s">
        <v>55</v>
      </c>
      <c r="X16" s="58">
        <f t="shared" si="7"/>
        <v>36</v>
      </c>
      <c r="Y16" s="59"/>
      <c r="Z16" s="71"/>
      <c r="AA16" s="68">
        <v>3</v>
      </c>
      <c r="AB16" s="68">
        <v>4</v>
      </c>
      <c r="AC16" s="68">
        <v>2</v>
      </c>
      <c r="AD16" s="68">
        <v>3</v>
      </c>
      <c r="AE16" s="68">
        <v>3</v>
      </c>
      <c r="AF16" s="68">
        <v>2</v>
      </c>
      <c r="AG16" s="68">
        <v>3</v>
      </c>
      <c r="AH16" s="68">
        <v>3</v>
      </c>
      <c r="AI16" s="68">
        <v>2</v>
      </c>
      <c r="AJ16" s="68">
        <v>4</v>
      </c>
      <c r="AK16" s="68">
        <v>4</v>
      </c>
      <c r="AL16" s="68">
        <v>3</v>
      </c>
      <c r="AM16" s="68">
        <v>4</v>
      </c>
      <c r="AN16" s="68">
        <v>4</v>
      </c>
      <c r="AO16" s="68">
        <v>3</v>
      </c>
      <c r="AP16" s="175">
        <v>3</v>
      </c>
      <c r="AQ16" s="164"/>
      <c r="AR16" s="164"/>
      <c r="AS16" s="220"/>
      <c r="AT16" s="70"/>
      <c r="AU16" s="70"/>
      <c r="AV16" s="133"/>
      <c r="AW16" s="168"/>
      <c r="AX16" s="45" t="s">
        <v>56</v>
      </c>
      <c r="AY16" s="61">
        <f t="shared" si="8"/>
        <v>50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6"/>
        <v>86</v>
      </c>
    </row>
    <row r="17" spans="1:60" ht="13.5" thickBot="1">
      <c r="A17" s="21"/>
      <c r="B17" s="275"/>
      <c r="C17" s="64" t="s">
        <v>58</v>
      </c>
      <c r="D17" s="65" t="s">
        <v>59</v>
      </c>
      <c r="E17" s="66" t="s">
        <v>50</v>
      </c>
      <c r="F17" s="67">
        <v>2</v>
      </c>
      <c r="G17" s="68">
        <v>4</v>
      </c>
      <c r="H17" s="68">
        <v>3</v>
      </c>
      <c r="I17" s="68">
        <v>3</v>
      </c>
      <c r="J17" s="68">
        <v>3</v>
      </c>
      <c r="K17" s="68">
        <v>2</v>
      </c>
      <c r="L17" s="68">
        <v>2</v>
      </c>
      <c r="M17" s="68">
        <v>2</v>
      </c>
      <c r="N17" s="68">
        <v>2</v>
      </c>
      <c r="O17" s="68">
        <v>2</v>
      </c>
      <c r="P17" s="68">
        <v>3</v>
      </c>
      <c r="Q17" s="68">
        <v>3</v>
      </c>
      <c r="R17" s="68">
        <v>2</v>
      </c>
      <c r="S17" s="68">
        <v>1</v>
      </c>
      <c r="T17" s="68">
        <v>2</v>
      </c>
      <c r="U17" s="68">
        <v>2</v>
      </c>
      <c r="V17" s="68">
        <v>2</v>
      </c>
      <c r="W17" s="45" t="s">
        <v>55</v>
      </c>
      <c r="X17" s="58">
        <f t="shared" si="7"/>
        <v>40</v>
      </c>
      <c r="Y17" s="59"/>
      <c r="Z17" s="71"/>
      <c r="AA17" s="68">
        <v>3</v>
      </c>
      <c r="AB17" s="68">
        <v>3</v>
      </c>
      <c r="AC17" s="68">
        <v>2</v>
      </c>
      <c r="AD17" s="68">
        <v>2</v>
      </c>
      <c r="AE17" s="68">
        <v>2</v>
      </c>
      <c r="AF17" s="68">
        <v>2</v>
      </c>
      <c r="AG17" s="68">
        <v>2</v>
      </c>
      <c r="AH17" s="68">
        <v>2</v>
      </c>
      <c r="AI17" s="68">
        <v>2</v>
      </c>
      <c r="AJ17" s="68">
        <v>2</v>
      </c>
      <c r="AK17" s="68">
        <v>3</v>
      </c>
      <c r="AL17" s="68">
        <v>3</v>
      </c>
      <c r="AM17" s="68">
        <v>3</v>
      </c>
      <c r="AN17" s="68">
        <v>3</v>
      </c>
      <c r="AO17" s="68">
        <v>3</v>
      </c>
      <c r="AP17" s="175">
        <v>3</v>
      </c>
      <c r="AQ17" s="164"/>
      <c r="AR17" s="164"/>
      <c r="AS17" s="220"/>
      <c r="AT17" s="70"/>
      <c r="AU17" s="70"/>
      <c r="AV17" s="133"/>
      <c r="AW17" s="168"/>
      <c r="AX17" s="45" t="s">
        <v>56</v>
      </c>
      <c r="AY17" s="61">
        <f t="shared" si="8"/>
        <v>40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6"/>
        <v>80</v>
      </c>
    </row>
    <row r="18" spans="1:60" ht="13.5" thickBot="1">
      <c r="A18" s="21"/>
      <c r="B18" s="275"/>
      <c r="C18" s="64" t="s">
        <v>60</v>
      </c>
      <c r="D18" s="65" t="s">
        <v>61</v>
      </c>
      <c r="E18" s="66" t="s">
        <v>50</v>
      </c>
      <c r="F18" s="67">
        <v>6</v>
      </c>
      <c r="G18" s="68">
        <v>5</v>
      </c>
      <c r="H18" s="68">
        <v>5</v>
      </c>
      <c r="I18" s="68">
        <v>6</v>
      </c>
      <c r="J18" s="68">
        <v>5</v>
      </c>
      <c r="K18" s="68">
        <v>5</v>
      </c>
      <c r="L18" s="68">
        <v>5</v>
      </c>
      <c r="M18" s="68">
        <v>5</v>
      </c>
      <c r="N18" s="68">
        <v>5</v>
      </c>
      <c r="O18" s="68">
        <v>6</v>
      </c>
      <c r="P18" s="68">
        <v>6</v>
      </c>
      <c r="Q18" s="68">
        <v>5</v>
      </c>
      <c r="R18" s="68">
        <v>5</v>
      </c>
      <c r="S18" s="68">
        <v>4</v>
      </c>
      <c r="T18" s="68">
        <v>4</v>
      </c>
      <c r="U18" s="68">
        <v>5</v>
      </c>
      <c r="V18" s="68">
        <v>2</v>
      </c>
      <c r="W18" s="45" t="s">
        <v>55</v>
      </c>
      <c r="X18" s="58">
        <f t="shared" si="7"/>
        <v>84</v>
      </c>
      <c r="Y18" s="59"/>
      <c r="Z18" s="71"/>
      <c r="AA18" s="68">
        <v>4</v>
      </c>
      <c r="AB18" s="68">
        <v>4</v>
      </c>
      <c r="AC18" s="68">
        <v>4</v>
      </c>
      <c r="AD18" s="68">
        <v>4</v>
      </c>
      <c r="AE18" s="68">
        <v>4</v>
      </c>
      <c r="AF18" s="68">
        <v>4</v>
      </c>
      <c r="AG18" s="68">
        <v>3</v>
      </c>
      <c r="AH18" s="68">
        <v>4</v>
      </c>
      <c r="AI18" s="25">
        <v>3</v>
      </c>
      <c r="AJ18" s="25">
        <v>4</v>
      </c>
      <c r="AK18" s="68">
        <v>4</v>
      </c>
      <c r="AL18" s="68">
        <v>4</v>
      </c>
      <c r="AM18" s="68">
        <v>3</v>
      </c>
      <c r="AN18" s="68">
        <v>3</v>
      </c>
      <c r="AO18" s="68">
        <v>3</v>
      </c>
      <c r="AP18" s="175">
        <v>3</v>
      </c>
      <c r="AQ18" s="164"/>
      <c r="AR18" s="164"/>
      <c r="AS18" s="220"/>
      <c r="AT18" s="70"/>
      <c r="AU18" s="70"/>
      <c r="AV18" s="133"/>
      <c r="AW18" s="168"/>
      <c r="AX18" s="45" t="s">
        <v>103</v>
      </c>
      <c r="AY18" s="61">
        <f t="shared" si="8"/>
        <v>58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6"/>
        <v>142</v>
      </c>
    </row>
    <row r="19" spans="1:60" ht="13.5" thickBot="1">
      <c r="A19" s="21"/>
      <c r="B19" s="275"/>
      <c r="C19" s="134" t="s">
        <v>62</v>
      </c>
      <c r="D19" s="74" t="s">
        <v>63</v>
      </c>
      <c r="E19" s="66" t="s">
        <v>50</v>
      </c>
      <c r="F19" s="67">
        <v>2</v>
      </c>
      <c r="G19" s="68">
        <v>2</v>
      </c>
      <c r="H19" s="68">
        <v>3</v>
      </c>
      <c r="I19" s="68">
        <v>3</v>
      </c>
      <c r="J19" s="68">
        <v>3</v>
      </c>
      <c r="K19" s="68">
        <v>3</v>
      </c>
      <c r="L19" s="68">
        <v>2</v>
      </c>
      <c r="M19" s="68">
        <v>3</v>
      </c>
      <c r="N19" s="68">
        <v>2</v>
      </c>
      <c r="O19" s="68">
        <v>3</v>
      </c>
      <c r="P19" s="68">
        <v>3</v>
      </c>
      <c r="Q19" s="68">
        <v>2</v>
      </c>
      <c r="R19" s="68">
        <v>3</v>
      </c>
      <c r="S19" s="68">
        <v>3</v>
      </c>
      <c r="T19" s="68">
        <v>1</v>
      </c>
      <c r="U19" s="68">
        <v>2</v>
      </c>
      <c r="V19" s="68">
        <v>1</v>
      </c>
      <c r="W19" s="45" t="s">
        <v>55</v>
      </c>
      <c r="X19" s="58">
        <f t="shared" si="7"/>
        <v>41</v>
      </c>
      <c r="Y19" s="59"/>
      <c r="Z19" s="71"/>
      <c r="AA19" s="68">
        <v>2</v>
      </c>
      <c r="AB19" s="68">
        <v>2</v>
      </c>
      <c r="AC19" s="68">
        <v>3</v>
      </c>
      <c r="AD19" s="68">
        <v>3</v>
      </c>
      <c r="AE19" s="68">
        <v>2</v>
      </c>
      <c r="AF19" s="68">
        <v>2</v>
      </c>
      <c r="AG19" s="68">
        <v>2</v>
      </c>
      <c r="AH19" s="68">
        <v>2</v>
      </c>
      <c r="AI19" s="25">
        <v>2</v>
      </c>
      <c r="AJ19" s="25">
        <v>2</v>
      </c>
      <c r="AK19" s="68">
        <v>2</v>
      </c>
      <c r="AL19" s="68">
        <v>2</v>
      </c>
      <c r="AM19" s="68">
        <v>2</v>
      </c>
      <c r="AN19" s="68">
        <v>2</v>
      </c>
      <c r="AO19" s="68">
        <v>2</v>
      </c>
      <c r="AP19" s="175">
        <v>2</v>
      </c>
      <c r="AQ19" s="164"/>
      <c r="AR19" s="164"/>
      <c r="AS19" s="220"/>
      <c r="AT19" s="70"/>
      <c r="AU19" s="70"/>
      <c r="AV19" s="133"/>
      <c r="AW19" s="168"/>
      <c r="AX19" s="45" t="s">
        <v>103</v>
      </c>
      <c r="AY19" s="61">
        <f t="shared" si="8"/>
        <v>34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6"/>
        <v>75</v>
      </c>
    </row>
    <row r="20" spans="1:60" ht="13.5" thickBot="1">
      <c r="A20" s="21"/>
      <c r="B20" s="275"/>
      <c r="C20" s="135" t="s">
        <v>64</v>
      </c>
      <c r="D20" s="76" t="s">
        <v>65</v>
      </c>
      <c r="E20" s="66" t="s">
        <v>50</v>
      </c>
      <c r="F20" s="67">
        <v>3</v>
      </c>
      <c r="G20" s="68">
        <v>3</v>
      </c>
      <c r="H20" s="68">
        <v>3</v>
      </c>
      <c r="I20" s="68">
        <v>3</v>
      </c>
      <c r="J20" s="68">
        <v>3</v>
      </c>
      <c r="K20" s="68">
        <v>3</v>
      </c>
      <c r="L20" s="68">
        <v>3</v>
      </c>
      <c r="M20" s="68">
        <v>4</v>
      </c>
      <c r="N20" s="68">
        <v>3</v>
      </c>
      <c r="O20" s="68">
        <v>3</v>
      </c>
      <c r="P20" s="68">
        <v>3</v>
      </c>
      <c r="Q20" s="68">
        <v>4</v>
      </c>
      <c r="R20" s="68">
        <v>4</v>
      </c>
      <c r="S20" s="68">
        <v>3</v>
      </c>
      <c r="T20" s="68">
        <v>2</v>
      </c>
      <c r="U20" s="68">
        <v>2</v>
      </c>
      <c r="V20" s="68">
        <v>2</v>
      </c>
      <c r="W20" s="45" t="s">
        <v>56</v>
      </c>
      <c r="X20" s="58">
        <f t="shared" si="7"/>
        <v>51</v>
      </c>
      <c r="Y20" s="59"/>
      <c r="Z20" s="71"/>
      <c r="AA20" s="68"/>
      <c r="AB20" s="68"/>
      <c r="AC20" s="68"/>
      <c r="AD20" s="68"/>
      <c r="AE20" s="68"/>
      <c r="AF20" s="68"/>
      <c r="AG20" s="68"/>
      <c r="AH20" s="68"/>
      <c r="AI20" s="25"/>
      <c r="AJ20" s="25"/>
      <c r="AK20" s="68"/>
      <c r="AL20" s="68"/>
      <c r="AM20" s="68"/>
      <c r="AN20" s="68"/>
      <c r="AO20" s="68"/>
      <c r="AP20" s="175"/>
      <c r="AQ20" s="164"/>
      <c r="AR20" s="164"/>
      <c r="AS20" s="220"/>
      <c r="AT20" s="70"/>
      <c r="AU20" s="70"/>
      <c r="AV20" s="133"/>
      <c r="AW20" s="168"/>
      <c r="AX20" s="45" t="s">
        <v>55</v>
      </c>
      <c r="AY20" s="61">
        <f t="shared" si="8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6"/>
        <v>51</v>
      </c>
    </row>
    <row r="21" spans="1:60" ht="13.5" thickBot="1">
      <c r="A21" s="21"/>
      <c r="B21" s="275"/>
      <c r="C21" s="64" t="s">
        <v>66</v>
      </c>
      <c r="D21" s="65" t="s">
        <v>67</v>
      </c>
      <c r="E21" s="66" t="s">
        <v>50</v>
      </c>
      <c r="F21" s="67">
        <v>2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2</v>
      </c>
      <c r="R21" s="68">
        <v>1</v>
      </c>
      <c r="S21" s="68">
        <v>1</v>
      </c>
      <c r="T21" s="68">
        <v>1</v>
      </c>
      <c r="U21" s="68">
        <v>1</v>
      </c>
      <c r="V21" s="68">
        <v>0</v>
      </c>
      <c r="W21" s="45" t="s">
        <v>55</v>
      </c>
      <c r="X21" s="58">
        <f t="shared" si="7"/>
        <v>18</v>
      </c>
      <c r="Y21" s="59"/>
      <c r="Z21" s="71"/>
      <c r="AA21" s="68">
        <v>2</v>
      </c>
      <c r="AB21" s="68">
        <v>2</v>
      </c>
      <c r="AC21" s="68">
        <v>1</v>
      </c>
      <c r="AD21" s="68">
        <v>1</v>
      </c>
      <c r="AE21" s="68">
        <v>0</v>
      </c>
      <c r="AF21" s="68">
        <v>1</v>
      </c>
      <c r="AG21" s="68">
        <v>0</v>
      </c>
      <c r="AH21" s="68">
        <v>1</v>
      </c>
      <c r="AI21" s="25">
        <v>1</v>
      </c>
      <c r="AJ21" s="25">
        <v>1</v>
      </c>
      <c r="AK21" s="68">
        <v>1</v>
      </c>
      <c r="AL21" s="68">
        <v>1</v>
      </c>
      <c r="AM21" s="68">
        <v>1</v>
      </c>
      <c r="AN21" s="68">
        <v>1</v>
      </c>
      <c r="AO21" s="68">
        <v>2</v>
      </c>
      <c r="AP21" s="175">
        <v>2</v>
      </c>
      <c r="AQ21" s="164"/>
      <c r="AR21" s="164"/>
      <c r="AS21" s="220"/>
      <c r="AT21" s="70"/>
      <c r="AU21" s="70"/>
      <c r="AV21" s="133"/>
      <c r="AW21" s="169">
        <v>35</v>
      </c>
      <c r="AX21" s="45" t="s">
        <v>56</v>
      </c>
      <c r="AY21" s="61">
        <f t="shared" si="8"/>
        <v>18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6"/>
        <v>36</v>
      </c>
    </row>
    <row r="22" spans="1:60" ht="13.5" thickBot="1">
      <c r="A22" s="21"/>
      <c r="B22" s="275"/>
      <c r="C22" s="64" t="s">
        <v>68</v>
      </c>
      <c r="D22" s="65" t="s">
        <v>69</v>
      </c>
      <c r="E22" s="66" t="s">
        <v>50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7"/>
      <c r="X22" s="58">
        <f t="shared" si="7"/>
        <v>0</v>
      </c>
      <c r="Y22" s="59"/>
      <c r="Z22" s="71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175"/>
      <c r="AQ22" s="164"/>
      <c r="AR22" s="164"/>
      <c r="AS22" s="84"/>
      <c r="AT22" s="69"/>
      <c r="AU22" s="69"/>
      <c r="AV22" s="104"/>
      <c r="AW22" s="168"/>
      <c r="AX22" s="45"/>
      <c r="AY22" s="61">
        <f>SUM(AA22:AV22)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6"/>
        <v>0</v>
      </c>
    </row>
    <row r="23" spans="1:60" ht="41.25" thickBot="1">
      <c r="A23" s="77"/>
      <c r="B23" s="275"/>
      <c r="C23" s="78" t="s">
        <v>70</v>
      </c>
      <c r="D23" s="79" t="s">
        <v>71</v>
      </c>
      <c r="E23" s="55" t="s">
        <v>50</v>
      </c>
      <c r="F23" s="56">
        <f aca="true" t="shared" si="9" ref="F23:V23">SUM(F24,F25,F26,F27,F28,F29,F30)</f>
        <v>14</v>
      </c>
      <c r="G23" s="56">
        <f t="shared" si="9"/>
        <v>13</v>
      </c>
      <c r="H23" s="56">
        <f t="shared" si="9"/>
        <v>14</v>
      </c>
      <c r="I23" s="56">
        <f t="shared" si="9"/>
        <v>13</v>
      </c>
      <c r="J23" s="56">
        <f t="shared" si="9"/>
        <v>15</v>
      </c>
      <c r="K23" s="56">
        <f t="shared" si="9"/>
        <v>14</v>
      </c>
      <c r="L23" s="56">
        <f t="shared" si="9"/>
        <v>14</v>
      </c>
      <c r="M23" s="56">
        <f t="shared" si="9"/>
        <v>14</v>
      </c>
      <c r="N23" s="56">
        <f t="shared" si="9"/>
        <v>16</v>
      </c>
      <c r="O23" s="56">
        <f t="shared" si="9"/>
        <v>14</v>
      </c>
      <c r="P23" s="56">
        <f t="shared" si="9"/>
        <v>13</v>
      </c>
      <c r="Q23" s="56">
        <f t="shared" si="9"/>
        <v>7</v>
      </c>
      <c r="R23" s="56">
        <f t="shared" si="9"/>
        <v>7</v>
      </c>
      <c r="S23" s="56">
        <f t="shared" si="9"/>
        <v>12</v>
      </c>
      <c r="T23" s="56">
        <f t="shared" si="9"/>
        <v>15</v>
      </c>
      <c r="U23" s="56">
        <f t="shared" si="9"/>
        <v>13</v>
      </c>
      <c r="V23" s="56">
        <f t="shared" si="9"/>
        <v>18</v>
      </c>
      <c r="W23" s="80"/>
      <c r="X23" s="58">
        <f t="shared" si="7"/>
        <v>226</v>
      </c>
      <c r="Y23" s="81"/>
      <c r="Z23" s="55"/>
      <c r="AA23" s="56">
        <f>SUM(AA24:AA30)</f>
        <v>8</v>
      </c>
      <c r="AB23" s="56">
        <f aca="true" t="shared" si="10" ref="AB23:AN23">SUM(AB24:AB30)</f>
        <v>8</v>
      </c>
      <c r="AC23" s="56">
        <f t="shared" si="10"/>
        <v>10</v>
      </c>
      <c r="AD23" s="56">
        <f t="shared" si="10"/>
        <v>10</v>
      </c>
      <c r="AE23" s="56">
        <f t="shared" si="10"/>
        <v>12</v>
      </c>
      <c r="AF23" s="56">
        <f t="shared" si="10"/>
        <v>10</v>
      </c>
      <c r="AG23" s="56">
        <f t="shared" si="10"/>
        <v>8</v>
      </c>
      <c r="AH23" s="56">
        <f t="shared" si="10"/>
        <v>9</v>
      </c>
      <c r="AI23" s="56">
        <f t="shared" si="10"/>
        <v>8</v>
      </c>
      <c r="AJ23" s="56">
        <f t="shared" si="10"/>
        <v>8</v>
      </c>
      <c r="AK23" s="56">
        <f t="shared" si="10"/>
        <v>9</v>
      </c>
      <c r="AL23" s="56">
        <f t="shared" si="10"/>
        <v>8</v>
      </c>
      <c r="AM23" s="56">
        <f t="shared" si="10"/>
        <v>9</v>
      </c>
      <c r="AN23" s="56">
        <f t="shared" si="10"/>
        <v>8</v>
      </c>
      <c r="AO23" s="56">
        <f aca="true" t="shared" si="11" ref="AO23:AW23">SUM(AO24:AO30)</f>
        <v>9</v>
      </c>
      <c r="AP23" s="174">
        <f t="shared" si="11"/>
        <v>8</v>
      </c>
      <c r="AQ23" s="182">
        <f t="shared" si="11"/>
        <v>0</v>
      </c>
      <c r="AR23" s="182">
        <f t="shared" si="11"/>
        <v>0</v>
      </c>
      <c r="AS23" s="60">
        <f t="shared" si="11"/>
        <v>0</v>
      </c>
      <c r="AT23" s="60">
        <f t="shared" si="11"/>
        <v>0</v>
      </c>
      <c r="AU23" s="60">
        <f t="shared" si="11"/>
        <v>0</v>
      </c>
      <c r="AV23" s="132">
        <f t="shared" si="11"/>
        <v>0</v>
      </c>
      <c r="AW23" s="170">
        <f t="shared" si="11"/>
        <v>0</v>
      </c>
      <c r="AX23" s="44"/>
      <c r="AY23" s="61">
        <f>SUM(AA23:AV23)</f>
        <v>142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6"/>
        <v>368</v>
      </c>
    </row>
    <row r="24" spans="1:60" ht="13.5" thickBot="1">
      <c r="A24" s="21"/>
      <c r="B24" s="275"/>
      <c r="C24" s="64" t="s">
        <v>72</v>
      </c>
      <c r="D24" s="83" t="s">
        <v>73</v>
      </c>
      <c r="E24" s="66" t="s">
        <v>50</v>
      </c>
      <c r="F24" s="67">
        <v>3</v>
      </c>
      <c r="G24" s="68">
        <v>3</v>
      </c>
      <c r="H24" s="68">
        <v>3</v>
      </c>
      <c r="I24" s="68">
        <v>3</v>
      </c>
      <c r="J24" s="68">
        <v>3</v>
      </c>
      <c r="K24" s="68">
        <v>3</v>
      </c>
      <c r="L24" s="68">
        <v>3</v>
      </c>
      <c r="M24" s="68">
        <v>3</v>
      </c>
      <c r="N24" s="68">
        <v>3</v>
      </c>
      <c r="O24" s="68">
        <v>3</v>
      </c>
      <c r="P24" s="68">
        <v>3</v>
      </c>
      <c r="Q24" s="68">
        <v>2</v>
      </c>
      <c r="R24" s="68">
        <v>2</v>
      </c>
      <c r="S24" s="68">
        <v>2</v>
      </c>
      <c r="T24" s="68">
        <v>3</v>
      </c>
      <c r="U24" s="68">
        <v>3</v>
      </c>
      <c r="V24" s="68">
        <v>3</v>
      </c>
      <c r="W24" s="45" t="s">
        <v>56</v>
      </c>
      <c r="X24" s="58">
        <f t="shared" si="7"/>
        <v>48</v>
      </c>
      <c r="Y24" s="59"/>
      <c r="Z24" s="71"/>
      <c r="AA24" s="68"/>
      <c r="AB24" s="68"/>
      <c r="AC24" s="68"/>
      <c r="AD24" s="68"/>
      <c r="AE24" s="68"/>
      <c r="AF24" s="68"/>
      <c r="AG24" s="68"/>
      <c r="AH24" s="68"/>
      <c r="AI24" s="25"/>
      <c r="AJ24" s="25"/>
      <c r="AK24" s="68"/>
      <c r="AL24" s="68"/>
      <c r="AM24" s="68"/>
      <c r="AN24" s="68"/>
      <c r="AO24" s="68"/>
      <c r="AP24" s="175"/>
      <c r="AQ24" s="164"/>
      <c r="AR24" s="164"/>
      <c r="AS24" s="220"/>
      <c r="AT24" s="70"/>
      <c r="AU24" s="70"/>
      <c r="AV24" s="133"/>
      <c r="AW24" s="168"/>
      <c r="AX24" s="45" t="s">
        <v>55</v>
      </c>
      <c r="AY24" s="61">
        <f>SUM(AA24:AR24)</f>
        <v>0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6"/>
        <v>48</v>
      </c>
    </row>
    <row r="25" spans="1:60" ht="13.5" thickBot="1">
      <c r="A25" s="21"/>
      <c r="B25" s="275"/>
      <c r="C25" s="134" t="s">
        <v>74</v>
      </c>
      <c r="D25" s="83" t="s">
        <v>75</v>
      </c>
      <c r="E25" s="66" t="s">
        <v>50</v>
      </c>
      <c r="F25" s="67">
        <v>3</v>
      </c>
      <c r="G25" s="68">
        <v>3</v>
      </c>
      <c r="H25" s="68">
        <v>3</v>
      </c>
      <c r="I25" s="68">
        <v>3</v>
      </c>
      <c r="J25" s="68">
        <v>4</v>
      </c>
      <c r="K25" s="68">
        <v>3</v>
      </c>
      <c r="L25" s="68">
        <v>3</v>
      </c>
      <c r="M25" s="68">
        <v>3</v>
      </c>
      <c r="N25" s="68">
        <v>4</v>
      </c>
      <c r="O25" s="68">
        <v>3</v>
      </c>
      <c r="P25" s="68">
        <v>3</v>
      </c>
      <c r="Q25" s="68">
        <v>2</v>
      </c>
      <c r="R25" s="68">
        <v>2</v>
      </c>
      <c r="S25" s="68">
        <v>3</v>
      </c>
      <c r="T25" s="68">
        <v>4</v>
      </c>
      <c r="U25" s="68">
        <v>4</v>
      </c>
      <c r="V25" s="68">
        <v>4</v>
      </c>
      <c r="W25" s="45" t="s">
        <v>55</v>
      </c>
      <c r="X25" s="58">
        <f t="shared" si="7"/>
        <v>54</v>
      </c>
      <c r="Y25" s="59"/>
      <c r="Z25" s="71"/>
      <c r="AA25" s="68">
        <v>2</v>
      </c>
      <c r="AB25" s="68">
        <v>2</v>
      </c>
      <c r="AC25" s="68">
        <v>3</v>
      </c>
      <c r="AD25" s="68">
        <v>3</v>
      </c>
      <c r="AE25" s="68">
        <v>3</v>
      </c>
      <c r="AF25" s="68">
        <v>3</v>
      </c>
      <c r="AG25" s="68">
        <v>2</v>
      </c>
      <c r="AH25" s="68">
        <v>2</v>
      </c>
      <c r="AI25" s="25">
        <v>2</v>
      </c>
      <c r="AJ25" s="25">
        <v>2</v>
      </c>
      <c r="AK25" s="68">
        <v>2</v>
      </c>
      <c r="AL25" s="68">
        <v>2</v>
      </c>
      <c r="AM25" s="68">
        <v>2</v>
      </c>
      <c r="AN25" s="68">
        <v>2</v>
      </c>
      <c r="AO25" s="68">
        <v>2</v>
      </c>
      <c r="AP25" s="175">
        <v>2</v>
      </c>
      <c r="AQ25" s="164"/>
      <c r="AR25" s="164"/>
      <c r="AS25" s="220"/>
      <c r="AT25" s="70"/>
      <c r="AU25" s="70"/>
      <c r="AV25" s="133"/>
      <c r="AW25" s="168"/>
      <c r="AX25" s="45" t="s">
        <v>103</v>
      </c>
      <c r="AY25" s="61">
        <f>SUM(AA25:AR25)</f>
        <v>36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6"/>
        <v>90</v>
      </c>
    </row>
    <row r="26" spans="1:60" ht="13.5" thickBot="1">
      <c r="A26" s="21"/>
      <c r="B26" s="275"/>
      <c r="C26" s="134" t="s">
        <v>76</v>
      </c>
      <c r="D26" s="83" t="s">
        <v>77</v>
      </c>
      <c r="E26" s="66" t="s">
        <v>50</v>
      </c>
      <c r="F26" s="67">
        <v>3</v>
      </c>
      <c r="G26" s="68">
        <v>2</v>
      </c>
      <c r="H26" s="68">
        <v>3</v>
      </c>
      <c r="I26" s="68">
        <v>2</v>
      </c>
      <c r="J26" s="68">
        <v>2</v>
      </c>
      <c r="K26" s="68">
        <v>3</v>
      </c>
      <c r="L26" s="68">
        <v>2</v>
      </c>
      <c r="M26" s="68">
        <v>3</v>
      </c>
      <c r="N26" s="68">
        <v>3</v>
      </c>
      <c r="O26" s="68">
        <v>3</v>
      </c>
      <c r="P26" s="68">
        <v>3</v>
      </c>
      <c r="Q26" s="68">
        <v>1</v>
      </c>
      <c r="R26" s="68">
        <v>1</v>
      </c>
      <c r="S26" s="68">
        <v>2</v>
      </c>
      <c r="T26" s="68">
        <v>3</v>
      </c>
      <c r="U26" s="68">
        <v>2</v>
      </c>
      <c r="V26" s="68">
        <v>4</v>
      </c>
      <c r="W26" s="45" t="s">
        <v>56</v>
      </c>
      <c r="X26" s="58">
        <f t="shared" si="7"/>
        <v>42</v>
      </c>
      <c r="Y26" s="59"/>
      <c r="Z26" s="71"/>
      <c r="AA26" s="68"/>
      <c r="AB26" s="68"/>
      <c r="AC26" s="68"/>
      <c r="AD26" s="68"/>
      <c r="AE26" s="68"/>
      <c r="AF26" s="68"/>
      <c r="AG26" s="68"/>
      <c r="AH26" s="68"/>
      <c r="AI26" s="25"/>
      <c r="AJ26" s="25"/>
      <c r="AK26" s="68"/>
      <c r="AL26" s="68"/>
      <c r="AM26" s="68"/>
      <c r="AN26" s="68"/>
      <c r="AO26" s="68"/>
      <c r="AP26" s="175"/>
      <c r="AQ26" s="164"/>
      <c r="AR26" s="164"/>
      <c r="AS26" s="220"/>
      <c r="AT26" s="70"/>
      <c r="AU26" s="70"/>
      <c r="AV26" s="133"/>
      <c r="AW26" s="168"/>
      <c r="AX26" s="45" t="s">
        <v>55</v>
      </c>
      <c r="AY26" s="61">
        <f>SUM(AA26:AR26)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6"/>
        <v>42</v>
      </c>
    </row>
    <row r="27" spans="1:60" ht="13.5" thickBot="1">
      <c r="A27" s="21"/>
      <c r="B27" s="275"/>
      <c r="C27" s="134" t="s">
        <v>78</v>
      </c>
      <c r="D27" s="83" t="s">
        <v>79</v>
      </c>
      <c r="E27" s="66" t="s">
        <v>50</v>
      </c>
      <c r="F27" s="67">
        <v>3</v>
      </c>
      <c r="G27" s="67">
        <v>3</v>
      </c>
      <c r="H27" s="67">
        <v>3</v>
      </c>
      <c r="I27" s="67">
        <v>3</v>
      </c>
      <c r="J27" s="67">
        <v>3</v>
      </c>
      <c r="K27" s="67">
        <v>3</v>
      </c>
      <c r="L27" s="67">
        <v>3</v>
      </c>
      <c r="M27" s="67">
        <v>3</v>
      </c>
      <c r="N27" s="67">
        <v>3</v>
      </c>
      <c r="O27" s="67">
        <v>3</v>
      </c>
      <c r="P27" s="67">
        <v>2</v>
      </c>
      <c r="Q27" s="67">
        <v>1</v>
      </c>
      <c r="R27" s="67">
        <v>1</v>
      </c>
      <c r="S27" s="67">
        <v>3</v>
      </c>
      <c r="T27" s="67">
        <v>3</v>
      </c>
      <c r="U27" s="67">
        <v>2</v>
      </c>
      <c r="V27" s="67">
        <v>4</v>
      </c>
      <c r="W27" s="57" t="s">
        <v>55</v>
      </c>
      <c r="X27" s="58">
        <f t="shared" si="7"/>
        <v>46</v>
      </c>
      <c r="Y27" s="59"/>
      <c r="Z27" s="71"/>
      <c r="AA27" s="67">
        <v>2</v>
      </c>
      <c r="AB27" s="67">
        <v>2</v>
      </c>
      <c r="AC27" s="67">
        <v>2</v>
      </c>
      <c r="AD27" s="67">
        <v>2</v>
      </c>
      <c r="AE27" s="67">
        <v>3</v>
      </c>
      <c r="AF27" s="67">
        <v>2</v>
      </c>
      <c r="AG27" s="67">
        <v>2</v>
      </c>
      <c r="AH27" s="67">
        <v>2</v>
      </c>
      <c r="AI27" s="25">
        <v>2</v>
      </c>
      <c r="AJ27" s="25">
        <v>2</v>
      </c>
      <c r="AK27" s="67">
        <v>2</v>
      </c>
      <c r="AL27" s="67">
        <v>2</v>
      </c>
      <c r="AM27" s="67">
        <v>2</v>
      </c>
      <c r="AN27" s="67">
        <v>2</v>
      </c>
      <c r="AO27" s="67">
        <v>3</v>
      </c>
      <c r="AP27" s="176">
        <v>2</v>
      </c>
      <c r="AQ27" s="164"/>
      <c r="AR27" s="164"/>
      <c r="AS27" s="84"/>
      <c r="AT27" s="84"/>
      <c r="AU27" s="84"/>
      <c r="AV27" s="104"/>
      <c r="AW27" s="168"/>
      <c r="AX27" s="45" t="s">
        <v>55</v>
      </c>
      <c r="AY27" s="61">
        <f aca="true" t="shared" si="12" ref="AY27:AY36">SUM(AA27:AV27)</f>
        <v>34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6"/>
        <v>80</v>
      </c>
    </row>
    <row r="28" spans="1:60" ht="13.5" thickBot="1">
      <c r="A28" s="21"/>
      <c r="B28" s="275"/>
      <c r="C28" s="134" t="s">
        <v>80</v>
      </c>
      <c r="D28" s="85" t="s">
        <v>81</v>
      </c>
      <c r="E28" s="66" t="s">
        <v>50</v>
      </c>
      <c r="F28" s="67"/>
      <c r="G28" s="68"/>
      <c r="H28" s="68"/>
      <c r="I28" s="68"/>
      <c r="J28" s="68"/>
      <c r="K28" s="68" t="s">
        <v>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5"/>
      <c r="X28" s="58">
        <f t="shared" si="7"/>
        <v>0</v>
      </c>
      <c r="Y28" s="59"/>
      <c r="Z28" s="71"/>
      <c r="AA28" s="68">
        <v>2</v>
      </c>
      <c r="AB28" s="68">
        <v>2</v>
      </c>
      <c r="AC28" s="68">
        <v>2</v>
      </c>
      <c r="AD28" s="68">
        <v>2</v>
      </c>
      <c r="AE28" s="68">
        <v>3</v>
      </c>
      <c r="AF28" s="68">
        <v>2</v>
      </c>
      <c r="AG28" s="68">
        <v>2</v>
      </c>
      <c r="AH28" s="68">
        <v>3</v>
      </c>
      <c r="AI28" s="68">
        <v>2</v>
      </c>
      <c r="AJ28" s="68">
        <v>2</v>
      </c>
      <c r="AK28" s="68">
        <v>3</v>
      </c>
      <c r="AL28" s="68">
        <v>2</v>
      </c>
      <c r="AM28" s="68">
        <v>3</v>
      </c>
      <c r="AN28" s="68">
        <v>2</v>
      </c>
      <c r="AO28" s="68">
        <v>2</v>
      </c>
      <c r="AP28" s="175">
        <v>2</v>
      </c>
      <c r="AQ28" s="164"/>
      <c r="AR28" s="164"/>
      <c r="AS28" s="84"/>
      <c r="AT28" s="69"/>
      <c r="AU28" s="69"/>
      <c r="AV28" s="104"/>
      <c r="AW28" s="168"/>
      <c r="AX28" s="45" t="s">
        <v>56</v>
      </c>
      <c r="AY28" s="61">
        <f t="shared" si="12"/>
        <v>36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6"/>
        <v>36</v>
      </c>
    </row>
    <row r="29" spans="1:60" ht="13.5" thickBot="1">
      <c r="A29" s="21"/>
      <c r="B29" s="275"/>
      <c r="C29" s="134" t="s">
        <v>82</v>
      </c>
      <c r="D29" s="83" t="s">
        <v>83</v>
      </c>
      <c r="E29" s="66" t="s">
        <v>50</v>
      </c>
      <c r="F29" s="67">
        <v>2</v>
      </c>
      <c r="G29" s="68">
        <v>2</v>
      </c>
      <c r="H29" s="68">
        <v>2</v>
      </c>
      <c r="I29" s="68">
        <v>2</v>
      </c>
      <c r="J29" s="68">
        <v>3</v>
      </c>
      <c r="K29" s="68">
        <v>2</v>
      </c>
      <c r="L29" s="68">
        <v>3</v>
      </c>
      <c r="M29" s="68">
        <v>2</v>
      </c>
      <c r="N29" s="68">
        <v>3</v>
      </c>
      <c r="O29" s="68">
        <v>2</v>
      </c>
      <c r="P29" s="68">
        <v>2</v>
      </c>
      <c r="Q29" s="68">
        <v>1</v>
      </c>
      <c r="R29" s="68">
        <v>1</v>
      </c>
      <c r="S29" s="68">
        <v>2</v>
      </c>
      <c r="T29" s="68">
        <v>2</v>
      </c>
      <c r="U29" s="68">
        <v>2</v>
      </c>
      <c r="V29" s="68">
        <v>3</v>
      </c>
      <c r="W29" s="45" t="s">
        <v>55</v>
      </c>
      <c r="X29" s="58">
        <f t="shared" si="7"/>
        <v>36</v>
      </c>
      <c r="Y29" s="59"/>
      <c r="Z29" s="71"/>
      <c r="AA29" s="68">
        <v>2</v>
      </c>
      <c r="AB29" s="68">
        <v>2</v>
      </c>
      <c r="AC29" s="68">
        <v>3</v>
      </c>
      <c r="AD29" s="68">
        <v>3</v>
      </c>
      <c r="AE29" s="68">
        <v>3</v>
      </c>
      <c r="AF29" s="68">
        <v>3</v>
      </c>
      <c r="AG29" s="68">
        <v>2</v>
      </c>
      <c r="AH29" s="68">
        <v>2</v>
      </c>
      <c r="AI29" s="68">
        <v>2</v>
      </c>
      <c r="AJ29" s="68">
        <v>2</v>
      </c>
      <c r="AK29" s="68">
        <v>2</v>
      </c>
      <c r="AL29" s="68">
        <v>2</v>
      </c>
      <c r="AM29" s="68">
        <v>2</v>
      </c>
      <c r="AN29" s="68">
        <v>2</v>
      </c>
      <c r="AO29" s="68">
        <v>2</v>
      </c>
      <c r="AP29" s="175">
        <v>2</v>
      </c>
      <c r="AQ29" s="164"/>
      <c r="AR29" s="164"/>
      <c r="AS29" s="84"/>
      <c r="AT29" s="69"/>
      <c r="AU29" s="69"/>
      <c r="AV29" s="104"/>
      <c r="AW29" s="168"/>
      <c r="AX29" s="45" t="s">
        <v>56</v>
      </c>
      <c r="AY29" s="61">
        <f t="shared" si="12"/>
        <v>36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6"/>
        <v>72</v>
      </c>
    </row>
    <row r="30" spans="1:60" ht="13.5" thickBot="1">
      <c r="A30" s="21"/>
      <c r="B30" s="275"/>
      <c r="C30" s="134" t="s">
        <v>84</v>
      </c>
      <c r="D30" s="83" t="s">
        <v>85</v>
      </c>
      <c r="E30" s="66" t="s">
        <v>50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45"/>
      <c r="X30" s="58">
        <f t="shared" si="7"/>
        <v>0</v>
      </c>
      <c r="Y30" s="59"/>
      <c r="Z30" s="71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175"/>
      <c r="AQ30" s="164"/>
      <c r="AR30" s="164"/>
      <c r="AS30" s="84"/>
      <c r="AT30" s="69"/>
      <c r="AU30" s="69"/>
      <c r="AV30" s="104"/>
      <c r="AW30" s="168"/>
      <c r="AX30" s="45"/>
      <c r="AY30" s="61">
        <f t="shared" si="12"/>
        <v>0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6"/>
        <v>0</v>
      </c>
    </row>
    <row r="31" spans="1:60" ht="41.25" thickBot="1">
      <c r="A31" s="21"/>
      <c r="B31" s="275"/>
      <c r="C31" s="136"/>
      <c r="D31" s="87" t="s">
        <v>86</v>
      </c>
      <c r="E31" s="55" t="s">
        <v>50</v>
      </c>
      <c r="F31" s="56">
        <f>SUM(F33:F37)</f>
        <v>2</v>
      </c>
      <c r="G31" s="56">
        <f aca="true" t="shared" si="13" ref="G31:V31">SUM(G33:G37)</f>
        <v>1</v>
      </c>
      <c r="H31" s="56">
        <f t="shared" si="13"/>
        <v>1</v>
      </c>
      <c r="I31" s="56">
        <f t="shared" si="13"/>
        <v>1</v>
      </c>
      <c r="J31" s="56">
        <f t="shared" si="13"/>
        <v>1</v>
      </c>
      <c r="K31" s="56">
        <f t="shared" si="13"/>
        <v>2</v>
      </c>
      <c r="L31" s="56">
        <f t="shared" si="13"/>
        <v>2</v>
      </c>
      <c r="M31" s="56">
        <f t="shared" si="13"/>
        <v>1</v>
      </c>
      <c r="N31" s="56">
        <f t="shared" si="13"/>
        <v>1</v>
      </c>
      <c r="O31" s="56">
        <f t="shared" si="13"/>
        <v>1</v>
      </c>
      <c r="P31" s="56">
        <f t="shared" si="13"/>
        <v>1</v>
      </c>
      <c r="Q31" s="56">
        <f t="shared" si="13"/>
        <v>1</v>
      </c>
      <c r="R31" s="56">
        <f t="shared" si="13"/>
        <v>1</v>
      </c>
      <c r="S31" s="56">
        <f t="shared" si="13"/>
        <v>1</v>
      </c>
      <c r="T31" s="56">
        <f t="shared" si="13"/>
        <v>1</v>
      </c>
      <c r="U31" s="56">
        <f t="shared" si="13"/>
        <v>1</v>
      </c>
      <c r="V31" s="56">
        <f t="shared" si="13"/>
        <v>1</v>
      </c>
      <c r="W31" s="80"/>
      <c r="X31" s="58">
        <f>SUM(F31:V31)</f>
        <v>20</v>
      </c>
      <c r="Y31" s="81"/>
      <c r="Z31" s="55"/>
      <c r="AA31" s="56">
        <f>SUM(AA32:AA37)</f>
        <v>2</v>
      </c>
      <c r="AB31" s="56">
        <f aca="true" t="shared" si="14" ref="AB31:AN31">SUM(AB32:AB37)</f>
        <v>2</v>
      </c>
      <c r="AC31" s="56">
        <f t="shared" si="14"/>
        <v>2</v>
      </c>
      <c r="AD31" s="56">
        <f t="shared" si="14"/>
        <v>1</v>
      </c>
      <c r="AE31" s="56">
        <f t="shared" si="14"/>
        <v>1</v>
      </c>
      <c r="AF31" s="56">
        <f t="shared" si="14"/>
        <v>2</v>
      </c>
      <c r="AG31" s="56">
        <f t="shared" si="14"/>
        <v>0</v>
      </c>
      <c r="AH31" s="56">
        <f t="shared" si="14"/>
        <v>1</v>
      </c>
      <c r="AI31" s="56">
        <f t="shared" si="14"/>
        <v>0</v>
      </c>
      <c r="AJ31" s="56">
        <f t="shared" si="14"/>
        <v>1</v>
      </c>
      <c r="AK31" s="56">
        <f t="shared" si="14"/>
        <v>0</v>
      </c>
      <c r="AL31" s="56">
        <f t="shared" si="14"/>
        <v>2</v>
      </c>
      <c r="AM31" s="56">
        <f t="shared" si="14"/>
        <v>1</v>
      </c>
      <c r="AN31" s="56">
        <f t="shared" si="14"/>
        <v>2</v>
      </c>
      <c r="AO31" s="56">
        <f aca="true" t="shared" si="15" ref="AO31:AW31">SUM(AO32:AO37)</f>
        <v>1</v>
      </c>
      <c r="AP31" s="174">
        <f t="shared" si="15"/>
        <v>1</v>
      </c>
      <c r="AQ31" s="182">
        <f t="shared" si="15"/>
        <v>0</v>
      </c>
      <c r="AR31" s="182">
        <f t="shared" si="15"/>
        <v>0</v>
      </c>
      <c r="AS31" s="60">
        <f t="shared" si="15"/>
        <v>0</v>
      </c>
      <c r="AT31" s="60">
        <f t="shared" si="15"/>
        <v>0</v>
      </c>
      <c r="AU31" s="60">
        <f t="shared" si="15"/>
        <v>0</v>
      </c>
      <c r="AV31" s="132">
        <f t="shared" si="15"/>
        <v>0</v>
      </c>
      <c r="AW31" s="170">
        <f t="shared" si="15"/>
        <v>0</v>
      </c>
      <c r="AX31" s="44"/>
      <c r="AY31" s="61">
        <f t="shared" si="12"/>
        <v>19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6"/>
        <v>39</v>
      </c>
    </row>
    <row r="32" spans="1:60" ht="26.25" thickBot="1">
      <c r="A32" s="21"/>
      <c r="B32" s="275"/>
      <c r="C32" s="277" t="s">
        <v>87</v>
      </c>
      <c r="D32" s="88" t="s">
        <v>88</v>
      </c>
      <c r="E32" s="66" t="s">
        <v>50</v>
      </c>
      <c r="F32" s="89">
        <f>SUM(F33:F35)</f>
        <v>0</v>
      </c>
      <c r="G32" s="89">
        <f aca="true" t="shared" si="16" ref="G32:V32">SUM(G33:G35)</f>
        <v>0</v>
      </c>
      <c r="H32" s="89">
        <f t="shared" si="16"/>
        <v>0</v>
      </c>
      <c r="I32" s="89">
        <f t="shared" si="16"/>
        <v>0</v>
      </c>
      <c r="J32" s="89">
        <f t="shared" si="16"/>
        <v>0</v>
      </c>
      <c r="K32" s="89">
        <f t="shared" si="16"/>
        <v>0</v>
      </c>
      <c r="L32" s="89">
        <f t="shared" si="16"/>
        <v>0</v>
      </c>
      <c r="M32" s="89">
        <f t="shared" si="16"/>
        <v>0</v>
      </c>
      <c r="N32" s="89">
        <f t="shared" si="16"/>
        <v>0</v>
      </c>
      <c r="O32" s="89">
        <f t="shared" si="16"/>
        <v>0</v>
      </c>
      <c r="P32" s="89">
        <f t="shared" si="16"/>
        <v>0</v>
      </c>
      <c r="Q32" s="89">
        <f t="shared" si="16"/>
        <v>0</v>
      </c>
      <c r="R32" s="89">
        <f t="shared" si="16"/>
        <v>0</v>
      </c>
      <c r="S32" s="89">
        <f t="shared" si="16"/>
        <v>0</v>
      </c>
      <c r="T32" s="89">
        <f t="shared" si="16"/>
        <v>0</v>
      </c>
      <c r="U32" s="89">
        <f t="shared" si="16"/>
        <v>0</v>
      </c>
      <c r="V32" s="89">
        <f t="shared" si="16"/>
        <v>0</v>
      </c>
      <c r="W32" s="266" t="s">
        <v>55</v>
      </c>
      <c r="X32" s="58">
        <f t="shared" si="7"/>
        <v>0</v>
      </c>
      <c r="Y32" s="59"/>
      <c r="Z32" s="71"/>
      <c r="AA32" s="68"/>
      <c r="AB32" s="68"/>
      <c r="AC32" s="68"/>
      <c r="AD32" s="68"/>
      <c r="AE32" s="68"/>
      <c r="AF32" s="68"/>
      <c r="AG32" s="68"/>
      <c r="AH32" s="68"/>
      <c r="AI32" s="25"/>
      <c r="AJ32" s="25"/>
      <c r="AK32" s="68"/>
      <c r="AL32" s="68"/>
      <c r="AM32" s="68"/>
      <c r="AN32" s="68"/>
      <c r="AO32" s="68"/>
      <c r="AP32" s="175"/>
      <c r="AQ32" s="164"/>
      <c r="AR32" s="164"/>
      <c r="AS32" s="84"/>
      <c r="AT32" s="69"/>
      <c r="AU32" s="69"/>
      <c r="AV32" s="104"/>
      <c r="AW32" s="168"/>
      <c r="AX32" s="45"/>
      <c r="AY32" s="61">
        <f t="shared" si="12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6"/>
        <v>0</v>
      </c>
    </row>
    <row r="33" spans="1:60" ht="26.25" thickBot="1">
      <c r="A33" s="21"/>
      <c r="B33" s="275"/>
      <c r="C33" s="277"/>
      <c r="D33" s="90" t="s">
        <v>89</v>
      </c>
      <c r="E33" s="66" t="s">
        <v>50</v>
      </c>
      <c r="F33" s="67"/>
      <c r="G33" s="67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266"/>
      <c r="X33" s="58">
        <f t="shared" si="7"/>
        <v>0</v>
      </c>
      <c r="Y33" s="59"/>
      <c r="Z33" s="71"/>
      <c r="AA33" s="68"/>
      <c r="AB33" s="68"/>
      <c r="AC33" s="68"/>
      <c r="AD33" s="68"/>
      <c r="AE33" s="68"/>
      <c r="AF33" s="68"/>
      <c r="AG33" s="68"/>
      <c r="AH33" s="68"/>
      <c r="AI33" s="25"/>
      <c r="AJ33" s="25"/>
      <c r="AK33" s="68"/>
      <c r="AL33" s="68"/>
      <c r="AM33" s="68"/>
      <c r="AN33" s="68"/>
      <c r="AO33" s="68"/>
      <c r="AP33" s="175"/>
      <c r="AQ33" s="164"/>
      <c r="AR33" s="164"/>
      <c r="AS33" s="84"/>
      <c r="AT33" s="69"/>
      <c r="AU33" s="69"/>
      <c r="AV33" s="104"/>
      <c r="AW33" s="168"/>
      <c r="AX33" s="45"/>
      <c r="AY33" s="61">
        <f t="shared" si="12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6"/>
        <v>0</v>
      </c>
    </row>
    <row r="34" spans="1:60" ht="13.5" thickBot="1">
      <c r="A34" s="21"/>
      <c r="B34" s="275"/>
      <c r="C34" s="277"/>
      <c r="D34" s="91" t="s">
        <v>90</v>
      </c>
      <c r="E34" s="66" t="s">
        <v>50</v>
      </c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266"/>
      <c r="X34" s="58">
        <f t="shared" si="7"/>
        <v>0</v>
      </c>
      <c r="Y34" s="59"/>
      <c r="Z34" s="71"/>
      <c r="AA34" s="68"/>
      <c r="AB34" s="68"/>
      <c r="AC34" s="68"/>
      <c r="AD34" s="68"/>
      <c r="AE34" s="68"/>
      <c r="AF34" s="68"/>
      <c r="AG34" s="68"/>
      <c r="AH34" s="68"/>
      <c r="AI34" s="25"/>
      <c r="AJ34" s="25"/>
      <c r="AK34" s="68"/>
      <c r="AL34" s="68"/>
      <c r="AM34" s="68"/>
      <c r="AN34" s="68"/>
      <c r="AO34" s="68"/>
      <c r="AP34" s="175"/>
      <c r="AQ34" s="164"/>
      <c r="AR34" s="164"/>
      <c r="AS34" s="84"/>
      <c r="AT34" s="69"/>
      <c r="AU34" s="69"/>
      <c r="AV34" s="104"/>
      <c r="AW34" s="168"/>
      <c r="AX34" s="45" t="s">
        <v>55</v>
      </c>
      <c r="AY34" s="61">
        <f t="shared" si="12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6"/>
        <v>0</v>
      </c>
    </row>
    <row r="35" spans="1:60" ht="51.75" thickBot="1">
      <c r="A35" s="21"/>
      <c r="B35" s="275"/>
      <c r="C35" s="277"/>
      <c r="D35" s="92" t="s">
        <v>91</v>
      </c>
      <c r="E35" s="66" t="s">
        <v>50</v>
      </c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266"/>
      <c r="X35" s="58">
        <f t="shared" si="7"/>
        <v>0</v>
      </c>
      <c r="Y35" s="59"/>
      <c r="Z35" s="71"/>
      <c r="AA35" s="68"/>
      <c r="AB35" s="68"/>
      <c r="AC35" s="68"/>
      <c r="AD35" s="68"/>
      <c r="AE35" s="68"/>
      <c r="AF35" s="68"/>
      <c r="AG35" s="68"/>
      <c r="AH35" s="68"/>
      <c r="AI35" s="25"/>
      <c r="AJ35" s="25"/>
      <c r="AK35" s="68"/>
      <c r="AL35" s="68"/>
      <c r="AM35" s="68"/>
      <c r="AN35" s="68"/>
      <c r="AO35" s="68"/>
      <c r="AP35" s="175"/>
      <c r="AQ35" s="164"/>
      <c r="AR35" s="164"/>
      <c r="AS35" s="84"/>
      <c r="AT35" s="69"/>
      <c r="AU35" s="69"/>
      <c r="AV35" s="104"/>
      <c r="AW35" s="168"/>
      <c r="AX35" s="45"/>
      <c r="AY35" s="61">
        <f t="shared" si="12"/>
        <v>0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6"/>
        <v>0</v>
      </c>
    </row>
    <row r="36" spans="1:60" ht="26.25" thickBot="1">
      <c r="A36" s="21"/>
      <c r="B36" s="275"/>
      <c r="C36" s="134" t="s">
        <v>92</v>
      </c>
      <c r="D36" s="90" t="s">
        <v>93</v>
      </c>
      <c r="E36" s="66" t="s">
        <v>50</v>
      </c>
      <c r="F36" s="67">
        <v>2</v>
      </c>
      <c r="G36" s="68">
        <v>1</v>
      </c>
      <c r="H36" s="68">
        <v>1</v>
      </c>
      <c r="I36" s="68">
        <v>1</v>
      </c>
      <c r="J36" s="68">
        <v>1</v>
      </c>
      <c r="K36" s="68">
        <v>2</v>
      </c>
      <c r="L36" s="68">
        <v>2</v>
      </c>
      <c r="M36" s="68">
        <v>1</v>
      </c>
      <c r="N36" s="68">
        <v>1</v>
      </c>
      <c r="O36" s="68">
        <v>1</v>
      </c>
      <c r="P36" s="68">
        <v>1</v>
      </c>
      <c r="Q36" s="68">
        <v>1</v>
      </c>
      <c r="R36" s="68">
        <v>1</v>
      </c>
      <c r="S36" s="68">
        <v>1</v>
      </c>
      <c r="T36" s="68">
        <v>1</v>
      </c>
      <c r="U36" s="68">
        <v>1</v>
      </c>
      <c r="V36" s="68">
        <v>1</v>
      </c>
      <c r="W36" s="45" t="s">
        <v>55</v>
      </c>
      <c r="X36" s="58">
        <f t="shared" si="7"/>
        <v>20</v>
      </c>
      <c r="Y36" s="59"/>
      <c r="Z36" s="71"/>
      <c r="AA36" s="68">
        <v>2</v>
      </c>
      <c r="AB36" s="68">
        <v>2</v>
      </c>
      <c r="AC36" s="68">
        <v>2</v>
      </c>
      <c r="AD36" s="68">
        <v>1</v>
      </c>
      <c r="AE36" s="68">
        <v>1</v>
      </c>
      <c r="AF36" s="68">
        <v>2</v>
      </c>
      <c r="AG36" s="68">
        <v>0</v>
      </c>
      <c r="AH36" s="68">
        <v>1</v>
      </c>
      <c r="AI36" s="68">
        <v>0</v>
      </c>
      <c r="AJ36" s="68">
        <v>1</v>
      </c>
      <c r="AK36" s="68">
        <v>0</v>
      </c>
      <c r="AL36" s="68">
        <v>2</v>
      </c>
      <c r="AM36" s="68">
        <v>1</v>
      </c>
      <c r="AN36" s="68">
        <v>2</v>
      </c>
      <c r="AO36" s="68">
        <v>1</v>
      </c>
      <c r="AP36" s="175">
        <v>1</v>
      </c>
      <c r="AQ36" s="164"/>
      <c r="AR36" s="164"/>
      <c r="AS36" s="84"/>
      <c r="AT36" s="69"/>
      <c r="AU36" s="69"/>
      <c r="AV36" s="104"/>
      <c r="AW36" s="168"/>
      <c r="AX36" s="45" t="s">
        <v>56</v>
      </c>
      <c r="AY36" s="61">
        <f t="shared" si="12"/>
        <v>19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6"/>
        <v>39</v>
      </c>
    </row>
    <row r="37" spans="1:60" ht="13.5" thickBot="1">
      <c r="A37" s="21"/>
      <c r="B37" s="275"/>
      <c r="C37" s="134" t="s">
        <v>94</v>
      </c>
      <c r="D37" s="85" t="s">
        <v>95</v>
      </c>
      <c r="E37" s="66" t="s">
        <v>50</v>
      </c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5" t="s">
        <v>55</v>
      </c>
      <c r="X37" s="58">
        <f t="shared" si="7"/>
        <v>0</v>
      </c>
      <c r="Y37" s="59"/>
      <c r="Z37" s="71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175"/>
      <c r="AQ37" s="164"/>
      <c r="AR37" s="164"/>
      <c r="AS37" s="220"/>
      <c r="AT37" s="70"/>
      <c r="AU37" s="70"/>
      <c r="AV37" s="133"/>
      <c r="AW37" s="168"/>
      <c r="AX37" s="45"/>
      <c r="AY37" s="61">
        <f>SUM(AA37:AR37)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6"/>
        <v>0</v>
      </c>
    </row>
    <row r="38" spans="1:60" ht="27.75" thickBot="1">
      <c r="A38" s="21"/>
      <c r="B38" s="275"/>
      <c r="C38" s="137" t="s">
        <v>96</v>
      </c>
      <c r="D38" s="94" t="s">
        <v>97</v>
      </c>
      <c r="E38" s="55" t="s">
        <v>50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7"/>
      <c r="X38" s="58">
        <f>SUM(F38:V38)</f>
        <v>0</v>
      </c>
      <c r="Y38" s="59"/>
      <c r="Z38" s="71"/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235">
        <v>0</v>
      </c>
      <c r="AR38" s="235">
        <v>0</v>
      </c>
      <c r="AS38" s="143">
        <v>0</v>
      </c>
      <c r="AT38" s="143">
        <v>0</v>
      </c>
      <c r="AU38" s="143">
        <v>0</v>
      </c>
      <c r="AV38" s="143">
        <v>0</v>
      </c>
      <c r="AW38" s="217">
        <v>0</v>
      </c>
      <c r="AX38" s="45"/>
      <c r="AY38" s="61">
        <f>SUM(AA38:AV38)</f>
        <v>0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6"/>
        <v>0</v>
      </c>
    </row>
    <row r="39" spans="1:60" ht="13.5" thickBot="1">
      <c r="A39" s="21"/>
      <c r="B39" s="275"/>
      <c r="C39" s="138" t="s">
        <v>100</v>
      </c>
      <c r="D39" s="100" t="s">
        <v>101</v>
      </c>
      <c r="E39" s="45" t="s">
        <v>50</v>
      </c>
      <c r="F39" s="44">
        <f>SUM(F40:F44)</f>
        <v>2</v>
      </c>
      <c r="G39" s="44">
        <f aca="true" t="shared" si="17" ref="G39:O39">SUM(G40:G44)</f>
        <v>2</v>
      </c>
      <c r="H39" s="44">
        <f t="shared" si="17"/>
        <v>2</v>
      </c>
      <c r="I39" s="44">
        <f t="shared" si="17"/>
        <v>2</v>
      </c>
      <c r="J39" s="44">
        <f t="shared" si="17"/>
        <v>2</v>
      </c>
      <c r="K39" s="44">
        <f t="shared" si="17"/>
        <v>2</v>
      </c>
      <c r="L39" s="44">
        <f t="shared" si="17"/>
        <v>2</v>
      </c>
      <c r="M39" s="44">
        <f t="shared" si="17"/>
        <v>2</v>
      </c>
      <c r="N39" s="44">
        <f t="shared" si="17"/>
        <v>2</v>
      </c>
      <c r="O39" s="44">
        <f t="shared" si="17"/>
        <v>2</v>
      </c>
      <c r="P39" s="44">
        <f aca="true" t="shared" si="18" ref="P39:V39">SUM(P40:P44)</f>
        <v>2</v>
      </c>
      <c r="Q39" s="44">
        <f t="shared" si="18"/>
        <v>8</v>
      </c>
      <c r="R39" s="44">
        <f t="shared" si="18"/>
        <v>8</v>
      </c>
      <c r="S39" s="44">
        <f t="shared" si="18"/>
        <v>8</v>
      </c>
      <c r="T39" s="44">
        <f t="shared" si="18"/>
        <v>8</v>
      </c>
      <c r="U39" s="44">
        <f t="shared" si="18"/>
        <v>7</v>
      </c>
      <c r="V39" s="44">
        <f t="shared" si="18"/>
        <v>7</v>
      </c>
      <c r="W39" s="57"/>
      <c r="X39" s="58">
        <f t="shared" si="7"/>
        <v>68</v>
      </c>
      <c r="Y39" s="59"/>
      <c r="Z39" s="71"/>
      <c r="AA39" s="44">
        <f aca="true" t="shared" si="19" ref="AA39:AW39">SUM(AA40:AA44)</f>
        <v>9</v>
      </c>
      <c r="AB39" s="44">
        <f t="shared" si="19"/>
        <v>9</v>
      </c>
      <c r="AC39" s="44">
        <f t="shared" si="19"/>
        <v>10</v>
      </c>
      <c r="AD39" s="44">
        <f t="shared" si="19"/>
        <v>10</v>
      </c>
      <c r="AE39" s="44">
        <f t="shared" si="19"/>
        <v>10</v>
      </c>
      <c r="AF39" s="44">
        <f t="shared" si="19"/>
        <v>10</v>
      </c>
      <c r="AG39" s="44">
        <f t="shared" si="19"/>
        <v>16</v>
      </c>
      <c r="AH39" s="44">
        <f t="shared" si="19"/>
        <v>11</v>
      </c>
      <c r="AI39" s="44">
        <f t="shared" si="19"/>
        <v>16</v>
      </c>
      <c r="AJ39" s="44">
        <f t="shared" si="19"/>
        <v>12</v>
      </c>
      <c r="AK39" s="44">
        <f t="shared" si="19"/>
        <v>12</v>
      </c>
      <c r="AL39" s="44">
        <f t="shared" si="19"/>
        <v>12</v>
      </c>
      <c r="AM39" s="44">
        <f t="shared" si="19"/>
        <v>12</v>
      </c>
      <c r="AN39" s="44">
        <f t="shared" si="19"/>
        <v>12</v>
      </c>
      <c r="AO39" s="44">
        <f t="shared" si="19"/>
        <v>12</v>
      </c>
      <c r="AP39" s="173">
        <f t="shared" si="19"/>
        <v>12</v>
      </c>
      <c r="AQ39" s="182">
        <f t="shared" si="19"/>
        <v>36</v>
      </c>
      <c r="AR39" s="182">
        <f t="shared" si="19"/>
        <v>36</v>
      </c>
      <c r="AS39" s="60">
        <f t="shared" si="19"/>
        <v>36</v>
      </c>
      <c r="AT39" s="47">
        <f t="shared" si="19"/>
        <v>36</v>
      </c>
      <c r="AU39" s="47">
        <f t="shared" si="19"/>
        <v>36</v>
      </c>
      <c r="AV39" s="132">
        <f t="shared" si="19"/>
        <v>36</v>
      </c>
      <c r="AW39" s="170">
        <f t="shared" si="19"/>
        <v>0</v>
      </c>
      <c r="AX39" s="45"/>
      <c r="AY39" s="61">
        <f aca="true" t="shared" si="20" ref="AY39:AY45">SUM(AA39:AV39)</f>
        <v>401</v>
      </c>
      <c r="AZ39" s="98"/>
      <c r="BA39" s="59"/>
      <c r="BB39" s="59"/>
      <c r="BC39" s="59"/>
      <c r="BD39" s="59"/>
      <c r="BE39" s="59"/>
      <c r="BF39" s="59"/>
      <c r="BG39" s="62"/>
      <c r="BH39" s="51">
        <f t="shared" si="6"/>
        <v>469</v>
      </c>
    </row>
    <row r="40" spans="1:60" ht="45.75" thickBot="1">
      <c r="A40" s="21"/>
      <c r="B40" s="275"/>
      <c r="C40" s="229" t="s">
        <v>120</v>
      </c>
      <c r="D40" s="230" t="s">
        <v>130</v>
      </c>
      <c r="E40" s="161" t="s">
        <v>50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>
        <v>6</v>
      </c>
      <c r="R40" s="161">
        <v>6</v>
      </c>
      <c r="S40" s="161">
        <v>6</v>
      </c>
      <c r="T40" s="161">
        <v>6</v>
      </c>
      <c r="U40" s="161">
        <v>6</v>
      </c>
      <c r="V40" s="161">
        <v>6</v>
      </c>
      <c r="W40" s="57" t="s">
        <v>55</v>
      </c>
      <c r="X40" s="58">
        <f t="shared" si="7"/>
        <v>36</v>
      </c>
      <c r="Y40" s="59"/>
      <c r="Z40" s="71"/>
      <c r="AA40" s="161">
        <v>6</v>
      </c>
      <c r="AB40" s="161">
        <v>6</v>
      </c>
      <c r="AC40" s="161">
        <v>6</v>
      </c>
      <c r="AD40" s="161">
        <v>6</v>
      </c>
      <c r="AE40" s="161">
        <v>6</v>
      </c>
      <c r="AF40" s="161">
        <v>6</v>
      </c>
      <c r="AG40" s="161"/>
      <c r="AH40" s="161"/>
      <c r="AI40" s="161"/>
      <c r="AJ40" s="161"/>
      <c r="AK40" s="161"/>
      <c r="AL40" s="161"/>
      <c r="AM40" s="161"/>
      <c r="AN40" s="161"/>
      <c r="AO40" s="161"/>
      <c r="AP40" s="233"/>
      <c r="AQ40" s="164"/>
      <c r="AR40" s="164"/>
      <c r="AS40" s="84"/>
      <c r="AT40" s="69"/>
      <c r="AU40" s="69"/>
      <c r="AV40" s="104"/>
      <c r="AW40" s="168"/>
      <c r="AX40" s="45" t="s">
        <v>55</v>
      </c>
      <c r="AY40" s="61">
        <f t="shared" si="20"/>
        <v>36</v>
      </c>
      <c r="AZ40" s="59"/>
      <c r="BA40" s="59"/>
      <c r="BB40" s="59"/>
      <c r="BC40" s="59"/>
      <c r="BD40" s="59"/>
      <c r="BE40" s="59"/>
      <c r="BF40" s="59"/>
      <c r="BG40" s="62"/>
      <c r="BH40" s="51">
        <f t="shared" si="6"/>
        <v>72</v>
      </c>
    </row>
    <row r="41" spans="1:60" ht="45.75" thickBot="1">
      <c r="A41" s="21"/>
      <c r="B41" s="276"/>
      <c r="C41" s="231" t="s">
        <v>131</v>
      </c>
      <c r="D41" s="232" t="s">
        <v>130</v>
      </c>
      <c r="E41" s="164" t="s">
        <v>50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57" t="s">
        <v>55</v>
      </c>
      <c r="X41" s="58">
        <f t="shared" si="7"/>
        <v>0</v>
      </c>
      <c r="Y41" s="59"/>
      <c r="Z41" s="62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234"/>
      <c r="AQ41" s="164">
        <v>36</v>
      </c>
      <c r="AR41" s="164">
        <v>36</v>
      </c>
      <c r="AS41" s="84">
        <v>36</v>
      </c>
      <c r="AT41" s="69">
        <v>36</v>
      </c>
      <c r="AU41" s="69"/>
      <c r="AV41" s="104"/>
      <c r="AW41" s="168"/>
      <c r="AX41" s="45"/>
      <c r="AY41" s="61">
        <f t="shared" si="20"/>
        <v>144</v>
      </c>
      <c r="AZ41" s="59"/>
      <c r="BA41" s="59"/>
      <c r="BB41" s="59"/>
      <c r="BC41" s="59"/>
      <c r="BD41" s="59"/>
      <c r="BE41" s="59"/>
      <c r="BF41" s="59"/>
      <c r="BG41" s="62"/>
      <c r="BH41" s="51">
        <f t="shared" si="6"/>
        <v>144</v>
      </c>
    </row>
    <row r="42" spans="1:60" ht="45.75" thickBot="1">
      <c r="A42" s="21"/>
      <c r="B42" s="276"/>
      <c r="C42" s="216" t="s">
        <v>132</v>
      </c>
      <c r="D42" s="227" t="s">
        <v>133</v>
      </c>
      <c r="E42" s="162" t="s">
        <v>50</v>
      </c>
      <c r="F42" s="162">
        <v>2</v>
      </c>
      <c r="G42" s="162">
        <v>2</v>
      </c>
      <c r="H42" s="162">
        <v>2</v>
      </c>
      <c r="I42" s="162">
        <v>2</v>
      </c>
      <c r="J42" s="162">
        <v>2</v>
      </c>
      <c r="K42" s="162">
        <v>2</v>
      </c>
      <c r="L42" s="162">
        <v>2</v>
      </c>
      <c r="M42" s="162">
        <v>2</v>
      </c>
      <c r="N42" s="162">
        <v>2</v>
      </c>
      <c r="O42" s="162">
        <v>2</v>
      </c>
      <c r="P42" s="162">
        <v>2</v>
      </c>
      <c r="Q42" s="162">
        <v>2</v>
      </c>
      <c r="R42" s="162">
        <v>2</v>
      </c>
      <c r="S42" s="162">
        <v>2</v>
      </c>
      <c r="T42" s="162">
        <v>2</v>
      </c>
      <c r="U42" s="162">
        <v>1</v>
      </c>
      <c r="V42" s="162">
        <v>1</v>
      </c>
      <c r="W42" s="57"/>
      <c r="X42" s="58">
        <f t="shared" si="7"/>
        <v>32</v>
      </c>
      <c r="Y42" s="59"/>
      <c r="Z42" s="108"/>
      <c r="AA42" s="162">
        <v>3</v>
      </c>
      <c r="AB42" s="162">
        <v>3</v>
      </c>
      <c r="AC42" s="162">
        <v>4</v>
      </c>
      <c r="AD42" s="162">
        <v>4</v>
      </c>
      <c r="AE42" s="162">
        <v>4</v>
      </c>
      <c r="AF42" s="162">
        <v>4</v>
      </c>
      <c r="AG42" s="162">
        <v>4</v>
      </c>
      <c r="AH42" s="162">
        <v>5</v>
      </c>
      <c r="AI42" s="162">
        <v>4</v>
      </c>
      <c r="AJ42" s="162">
        <v>6</v>
      </c>
      <c r="AK42" s="162">
        <v>6</v>
      </c>
      <c r="AL42" s="162">
        <v>6</v>
      </c>
      <c r="AM42" s="162">
        <v>6</v>
      </c>
      <c r="AN42" s="162">
        <v>6</v>
      </c>
      <c r="AO42" s="162">
        <v>6</v>
      </c>
      <c r="AP42" s="162">
        <v>6</v>
      </c>
      <c r="AQ42" s="164"/>
      <c r="AR42" s="164"/>
      <c r="AS42" s="84"/>
      <c r="AT42" s="69"/>
      <c r="AU42" s="69"/>
      <c r="AV42" s="104"/>
      <c r="AW42" s="168"/>
      <c r="AX42" s="45" t="s">
        <v>56</v>
      </c>
      <c r="AY42" s="61">
        <f t="shared" si="20"/>
        <v>77</v>
      </c>
      <c r="AZ42" s="59"/>
      <c r="BA42" s="59"/>
      <c r="BB42" s="59"/>
      <c r="BC42" s="59"/>
      <c r="BD42" s="59"/>
      <c r="BE42" s="59"/>
      <c r="BF42" s="59"/>
      <c r="BG42" s="62"/>
      <c r="BH42" s="51">
        <f t="shared" si="6"/>
        <v>109</v>
      </c>
    </row>
    <row r="43" spans="1:60" ht="45.75" thickBot="1">
      <c r="A43" s="21"/>
      <c r="B43" s="275"/>
      <c r="C43" s="139" t="s">
        <v>134</v>
      </c>
      <c r="D43" s="214" t="s">
        <v>135</v>
      </c>
      <c r="E43" s="215" t="s">
        <v>50</v>
      </c>
      <c r="F43" s="111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45"/>
      <c r="X43" s="58">
        <f t="shared" si="7"/>
        <v>0</v>
      </c>
      <c r="Y43" s="59"/>
      <c r="Z43" s="149"/>
      <c r="AA43" s="228"/>
      <c r="AB43" s="228"/>
      <c r="AC43" s="228"/>
      <c r="AD43" s="228"/>
      <c r="AE43" s="228"/>
      <c r="AF43" s="228"/>
      <c r="AG43" s="228">
        <v>12</v>
      </c>
      <c r="AH43" s="228">
        <v>6</v>
      </c>
      <c r="AI43" s="228">
        <v>12</v>
      </c>
      <c r="AJ43" s="228">
        <v>6</v>
      </c>
      <c r="AK43" s="228">
        <v>6</v>
      </c>
      <c r="AL43" s="228">
        <v>6</v>
      </c>
      <c r="AM43" s="228">
        <v>6</v>
      </c>
      <c r="AN43" s="228">
        <v>6</v>
      </c>
      <c r="AO43" s="228">
        <v>6</v>
      </c>
      <c r="AP43" s="228">
        <v>6</v>
      </c>
      <c r="AQ43" s="236"/>
      <c r="AR43" s="237"/>
      <c r="AS43" s="69"/>
      <c r="AT43" s="69"/>
      <c r="AU43" s="69"/>
      <c r="AV43" s="104"/>
      <c r="AW43" s="168"/>
      <c r="AX43" s="45"/>
      <c r="AY43" s="61">
        <f t="shared" si="20"/>
        <v>72</v>
      </c>
      <c r="AZ43" s="59"/>
      <c r="BA43" s="59"/>
      <c r="BB43" s="59"/>
      <c r="BC43" s="59"/>
      <c r="BD43" s="59"/>
      <c r="BE43" s="59"/>
      <c r="BF43" s="59"/>
      <c r="BG43" s="62"/>
      <c r="BH43" s="51">
        <f t="shared" si="6"/>
        <v>72</v>
      </c>
    </row>
    <row r="44" spans="1:60" ht="45.75" thickBot="1">
      <c r="A44" s="21"/>
      <c r="B44" s="275"/>
      <c r="C44" s="218" t="s">
        <v>136</v>
      </c>
      <c r="D44" s="214" t="s">
        <v>135</v>
      </c>
      <c r="E44" s="215" t="s">
        <v>50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45" t="s">
        <v>55</v>
      </c>
      <c r="X44" s="58">
        <f t="shared" si="7"/>
        <v>0</v>
      </c>
      <c r="Y44" s="59"/>
      <c r="Z44" s="149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148"/>
      <c r="AR44" s="238"/>
      <c r="AS44" s="69"/>
      <c r="AT44" s="69"/>
      <c r="AU44" s="69">
        <v>36</v>
      </c>
      <c r="AV44" s="104">
        <v>36</v>
      </c>
      <c r="AW44" s="168"/>
      <c r="AX44" s="45" t="s">
        <v>55</v>
      </c>
      <c r="AY44" s="61">
        <f t="shared" si="20"/>
        <v>72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6"/>
        <v>72</v>
      </c>
    </row>
    <row r="45" spans="1:60" ht="15.75" customHeight="1">
      <c r="A45" s="21"/>
      <c r="B45" s="257" t="s">
        <v>104</v>
      </c>
      <c r="C45" s="257"/>
      <c r="D45" s="257"/>
      <c r="E45" s="257"/>
      <c r="F45" s="118">
        <f aca="true" t="shared" si="21" ref="F45:V45">SUM(F13,F38,F39)</f>
        <v>36</v>
      </c>
      <c r="G45" s="118">
        <f t="shared" si="21"/>
        <v>36</v>
      </c>
      <c r="H45" s="118">
        <f t="shared" si="21"/>
        <v>36</v>
      </c>
      <c r="I45" s="118">
        <f t="shared" si="21"/>
        <v>36</v>
      </c>
      <c r="J45" s="118">
        <f t="shared" si="21"/>
        <v>36</v>
      </c>
      <c r="K45" s="118">
        <f t="shared" si="21"/>
        <v>36</v>
      </c>
      <c r="L45" s="118">
        <f t="shared" si="21"/>
        <v>36</v>
      </c>
      <c r="M45" s="118">
        <f t="shared" si="21"/>
        <v>36</v>
      </c>
      <c r="N45" s="118">
        <f t="shared" si="21"/>
        <v>36</v>
      </c>
      <c r="O45" s="118">
        <f t="shared" si="21"/>
        <v>36</v>
      </c>
      <c r="P45" s="118">
        <f t="shared" si="21"/>
        <v>36</v>
      </c>
      <c r="Q45" s="118">
        <f t="shared" si="21"/>
        <v>36</v>
      </c>
      <c r="R45" s="118">
        <f t="shared" si="21"/>
        <v>36</v>
      </c>
      <c r="S45" s="118">
        <f t="shared" si="21"/>
        <v>36</v>
      </c>
      <c r="T45" s="118">
        <f t="shared" si="21"/>
        <v>36</v>
      </c>
      <c r="U45" s="118">
        <f t="shared" si="21"/>
        <v>36</v>
      </c>
      <c r="V45" s="118">
        <f t="shared" si="21"/>
        <v>36</v>
      </c>
      <c r="W45" s="119"/>
      <c r="X45" s="58">
        <f>SUM(F45:V45)</f>
        <v>612</v>
      </c>
      <c r="Y45" s="120"/>
      <c r="Z45" s="187"/>
      <c r="AA45" s="122">
        <f aca="true" t="shared" si="22" ref="AA45:AW45">SUM(AA39,AA38,AA13)</f>
        <v>36</v>
      </c>
      <c r="AB45" s="122">
        <f t="shared" si="22"/>
        <v>36</v>
      </c>
      <c r="AC45" s="122">
        <f t="shared" si="22"/>
        <v>36</v>
      </c>
      <c r="AD45" s="122">
        <f t="shared" si="22"/>
        <v>36</v>
      </c>
      <c r="AE45" s="122">
        <f t="shared" si="22"/>
        <v>36</v>
      </c>
      <c r="AF45" s="122">
        <f t="shared" si="22"/>
        <v>36</v>
      </c>
      <c r="AG45" s="122">
        <f t="shared" si="22"/>
        <v>36</v>
      </c>
      <c r="AH45" s="122">
        <f t="shared" si="22"/>
        <v>36</v>
      </c>
      <c r="AI45" s="122">
        <f t="shared" si="22"/>
        <v>36</v>
      </c>
      <c r="AJ45" s="122">
        <f t="shared" si="22"/>
        <v>36</v>
      </c>
      <c r="AK45" s="122">
        <f t="shared" si="22"/>
        <v>36</v>
      </c>
      <c r="AL45" s="122">
        <f t="shared" si="22"/>
        <v>36</v>
      </c>
      <c r="AM45" s="122">
        <f t="shared" si="22"/>
        <v>36</v>
      </c>
      <c r="AN45" s="122">
        <f t="shared" si="22"/>
        <v>36</v>
      </c>
      <c r="AO45" s="122">
        <f t="shared" si="22"/>
        <v>36</v>
      </c>
      <c r="AP45" s="122">
        <f t="shared" si="22"/>
        <v>36</v>
      </c>
      <c r="AQ45" s="122">
        <f t="shared" si="22"/>
        <v>36</v>
      </c>
      <c r="AR45" s="118">
        <f t="shared" si="22"/>
        <v>36</v>
      </c>
      <c r="AS45" s="118">
        <f t="shared" si="22"/>
        <v>36</v>
      </c>
      <c r="AT45" s="118">
        <f t="shared" si="22"/>
        <v>36</v>
      </c>
      <c r="AU45" s="118">
        <f t="shared" si="22"/>
        <v>36</v>
      </c>
      <c r="AV45" s="122">
        <f t="shared" si="22"/>
        <v>36</v>
      </c>
      <c r="AW45" s="171">
        <f t="shared" si="22"/>
        <v>35</v>
      </c>
      <c r="AX45" s="44"/>
      <c r="AY45" s="61">
        <f t="shared" si="20"/>
        <v>792</v>
      </c>
      <c r="AZ45" s="123"/>
      <c r="BA45" s="124"/>
      <c r="BB45" s="124"/>
      <c r="BC45" s="124"/>
      <c r="BD45" s="124"/>
      <c r="BE45" s="124"/>
      <c r="BF45" s="124"/>
      <c r="BG45" s="125"/>
      <c r="BH45" s="51">
        <f>SUM(X45,AY45)</f>
        <v>1404</v>
      </c>
    </row>
  </sheetData>
  <sheetProtection selectLockedCells="1" selectUnlockedCells="1"/>
  <mergeCells count="23">
    <mergeCell ref="N7:R7"/>
    <mergeCell ref="S7:V7"/>
    <mergeCell ref="W7:AB7"/>
    <mergeCell ref="F7:I7"/>
    <mergeCell ref="J7:M7"/>
    <mergeCell ref="F11:BH11"/>
    <mergeCell ref="AZ7:BC7"/>
    <mergeCell ref="BD7:BG7"/>
    <mergeCell ref="BH7:BH8"/>
    <mergeCell ref="F9:BH9"/>
    <mergeCell ref="AC7:AF7"/>
    <mergeCell ref="AG7:AJ7"/>
    <mergeCell ref="AK7:AO7"/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</mergeCells>
  <printOptions/>
  <pageMargins left="0.12013888888888889" right="0.39375" top="0.07013888888888889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1"/>
  <sheetViews>
    <sheetView zoomScale="70" zoomScaleNormal="70" zoomScalePageLayoutView="0" workbookViewId="0" topLeftCell="A1">
      <selection activeCell="Y8" sqref="Y8:AX8"/>
    </sheetView>
  </sheetViews>
  <sheetFormatPr defaultColWidth="9.140625" defaultRowHeight="12.75"/>
  <cols>
    <col min="1" max="1" width="2.421875" style="129" customWidth="1"/>
    <col min="2" max="2" width="4.7109375" style="129" customWidth="1"/>
    <col min="3" max="3" width="11.7109375" style="129" customWidth="1"/>
    <col min="4" max="4" width="33.57421875" style="130" customWidth="1"/>
    <col min="5" max="5" width="8.7109375" style="129" customWidth="1"/>
    <col min="6" max="59" width="4.7109375" style="129" customWidth="1"/>
    <col min="60" max="16384" width="9.140625" style="129" customWidth="1"/>
  </cols>
  <sheetData>
    <row r="1" spans="2:59" s="140" customFormat="1" ht="12.75">
      <c r="B1" s="140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3:59" s="140" customFormat="1" ht="12.75">
      <c r="C2" s="140" t="s">
        <v>125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4:59" s="140" customFormat="1" ht="12.75">
      <c r="D3" s="131" t="s">
        <v>223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6:59" s="140" customFormat="1" ht="12.75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6:59" s="140" customFormat="1" ht="12.75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6:59" s="140" customFormat="1" ht="12.7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40" customFormat="1" ht="13.5" customHeight="1" thickBot="1">
      <c r="A7" s="12"/>
      <c r="B7" s="274" t="s">
        <v>16</v>
      </c>
      <c r="C7" s="261" t="s">
        <v>17</v>
      </c>
      <c r="D7" s="262" t="s">
        <v>18</v>
      </c>
      <c r="E7" s="263" t="s">
        <v>19</v>
      </c>
      <c r="F7" s="267" t="s">
        <v>20</v>
      </c>
      <c r="G7" s="267"/>
      <c r="H7" s="267"/>
      <c r="I7" s="267"/>
      <c r="J7" s="268" t="s">
        <v>21</v>
      </c>
      <c r="K7" s="268"/>
      <c r="L7" s="268"/>
      <c r="M7" s="268"/>
      <c r="N7" s="272" t="s">
        <v>22</v>
      </c>
      <c r="O7" s="272"/>
      <c r="P7" s="272"/>
      <c r="Q7" s="272"/>
      <c r="R7" s="272"/>
      <c r="S7" s="272" t="s">
        <v>23</v>
      </c>
      <c r="T7" s="272"/>
      <c r="U7" s="272"/>
      <c r="V7" s="272"/>
      <c r="W7" s="272" t="s">
        <v>24</v>
      </c>
      <c r="X7" s="272"/>
      <c r="Y7" s="272"/>
      <c r="Z7" s="272"/>
      <c r="AA7" s="272"/>
      <c r="AB7" s="272"/>
      <c r="AC7" s="272" t="s">
        <v>25</v>
      </c>
      <c r="AD7" s="272"/>
      <c r="AE7" s="272"/>
      <c r="AF7" s="272"/>
      <c r="AG7" s="273" t="s">
        <v>26</v>
      </c>
      <c r="AH7" s="273"/>
      <c r="AI7" s="273"/>
      <c r="AJ7" s="273"/>
      <c r="AK7" s="268" t="s">
        <v>27</v>
      </c>
      <c r="AL7" s="268"/>
      <c r="AM7" s="268"/>
      <c r="AN7" s="268"/>
      <c r="AO7" s="268"/>
      <c r="AP7" s="258" t="s">
        <v>28</v>
      </c>
      <c r="AQ7" s="258"/>
      <c r="AR7" s="258"/>
      <c r="AS7" s="258"/>
      <c r="AT7" s="259" t="s">
        <v>29</v>
      </c>
      <c r="AU7" s="259"/>
      <c r="AV7" s="259"/>
      <c r="AW7" s="259"/>
      <c r="AX7" s="259"/>
      <c r="AY7" s="13"/>
      <c r="AZ7" s="270" t="s">
        <v>30</v>
      </c>
      <c r="BA7" s="270"/>
      <c r="BB7" s="270"/>
      <c r="BC7" s="270"/>
      <c r="BD7" s="270" t="s">
        <v>31</v>
      </c>
      <c r="BE7" s="270"/>
      <c r="BF7" s="270"/>
      <c r="BG7" s="270"/>
      <c r="BH7" s="271" t="s">
        <v>32</v>
      </c>
    </row>
    <row r="8" spans="1:60" s="140" customFormat="1" ht="118.5" customHeight="1" thickBot="1">
      <c r="A8" s="15"/>
      <c r="B8" s="274"/>
      <c r="C8" s="261"/>
      <c r="D8" s="262"/>
      <c r="E8" s="263"/>
      <c r="F8" s="282" t="s">
        <v>224</v>
      </c>
      <c r="G8" s="282" t="s">
        <v>225</v>
      </c>
      <c r="H8" s="282" t="s">
        <v>226</v>
      </c>
      <c r="I8" s="283" t="s">
        <v>227</v>
      </c>
      <c r="J8" s="284" t="s">
        <v>228</v>
      </c>
      <c r="K8" s="282" t="s">
        <v>229</v>
      </c>
      <c r="L8" s="283" t="s">
        <v>230</v>
      </c>
      <c r="M8" s="284" t="s">
        <v>231</v>
      </c>
      <c r="N8" s="282" t="s">
        <v>232</v>
      </c>
      <c r="O8" s="282" t="s">
        <v>233</v>
      </c>
      <c r="P8" s="282" t="s">
        <v>234</v>
      </c>
      <c r="Q8" s="282" t="s">
        <v>235</v>
      </c>
      <c r="R8" s="283" t="s">
        <v>236</v>
      </c>
      <c r="S8" s="286" t="s">
        <v>237</v>
      </c>
      <c r="T8" s="287" t="s">
        <v>238</v>
      </c>
      <c r="U8" s="286" t="s">
        <v>239</v>
      </c>
      <c r="V8" s="296" t="s">
        <v>240</v>
      </c>
      <c r="W8" s="16"/>
      <c r="X8" s="17" t="s">
        <v>34</v>
      </c>
      <c r="Y8" s="289" t="s">
        <v>241</v>
      </c>
      <c r="Z8" s="290" t="s">
        <v>242</v>
      </c>
      <c r="AA8" s="288" t="s">
        <v>243</v>
      </c>
      <c r="AB8" s="288" t="s">
        <v>244</v>
      </c>
      <c r="AC8" s="287" t="s">
        <v>245</v>
      </c>
      <c r="AD8" s="286" t="s">
        <v>246</v>
      </c>
      <c r="AE8" s="288" t="s">
        <v>247</v>
      </c>
      <c r="AF8" s="287" t="s">
        <v>248</v>
      </c>
      <c r="AG8" s="286" t="s">
        <v>249</v>
      </c>
      <c r="AH8" s="288" t="s">
        <v>250</v>
      </c>
      <c r="AI8" s="297" t="s">
        <v>207</v>
      </c>
      <c r="AJ8" s="288" t="s">
        <v>251</v>
      </c>
      <c r="AK8" s="282" t="s">
        <v>252</v>
      </c>
      <c r="AL8" s="282" t="s">
        <v>253</v>
      </c>
      <c r="AM8" s="282" t="s">
        <v>254</v>
      </c>
      <c r="AN8" s="283" t="s">
        <v>255</v>
      </c>
      <c r="AO8" s="283" t="s">
        <v>256</v>
      </c>
      <c r="AP8" s="298" t="s">
        <v>257</v>
      </c>
      <c r="AQ8" s="299" t="s">
        <v>258</v>
      </c>
      <c r="AR8" s="282" t="s">
        <v>259</v>
      </c>
      <c r="AS8" s="283" t="s">
        <v>260</v>
      </c>
      <c r="AT8" s="284" t="s">
        <v>261</v>
      </c>
      <c r="AU8" s="282" t="s">
        <v>262</v>
      </c>
      <c r="AV8" s="294" t="s">
        <v>263</v>
      </c>
      <c r="AW8" s="282" t="s">
        <v>264</v>
      </c>
      <c r="AX8" s="282" t="s">
        <v>265</v>
      </c>
      <c r="AY8" s="17" t="s">
        <v>36</v>
      </c>
      <c r="AZ8" s="18" t="s">
        <v>37</v>
      </c>
      <c r="BA8" s="18" t="s">
        <v>38</v>
      </c>
      <c r="BB8" s="18" t="s">
        <v>39</v>
      </c>
      <c r="BC8" s="18" t="s">
        <v>40</v>
      </c>
      <c r="BD8" s="18" t="s">
        <v>41</v>
      </c>
      <c r="BE8" s="18" t="s">
        <v>42</v>
      </c>
      <c r="BF8" s="18" t="s">
        <v>43</v>
      </c>
      <c r="BG8" s="19" t="s">
        <v>44</v>
      </c>
      <c r="BH8" s="271"/>
    </row>
    <row r="9" spans="1:60" s="140" customFormat="1" ht="13.5" thickBot="1">
      <c r="A9" s="21"/>
      <c r="B9" s="274"/>
      <c r="C9" s="261"/>
      <c r="D9" s="262"/>
      <c r="E9" s="263"/>
      <c r="F9" s="269" t="s">
        <v>45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</row>
    <row r="10" spans="1:60" s="140" customFormat="1" ht="12.75">
      <c r="A10" s="22"/>
      <c r="B10" s="274"/>
      <c r="C10" s="261"/>
      <c r="D10" s="262"/>
      <c r="E10" s="263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s="140" customFormat="1" ht="12.75">
      <c r="A11" s="21"/>
      <c r="B11" s="274"/>
      <c r="C11" s="261"/>
      <c r="D11" s="262"/>
      <c r="E11" s="263"/>
      <c r="F11" s="269" t="s">
        <v>46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</row>
    <row r="12" spans="1:60" ht="12.75">
      <c r="A12" s="22"/>
      <c r="B12" s="274"/>
      <c r="C12" s="261"/>
      <c r="D12" s="262"/>
      <c r="E12" s="263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thickBot="1">
      <c r="A13" s="21"/>
      <c r="B13" s="275" t="s">
        <v>109</v>
      </c>
      <c r="C13" s="41" t="s">
        <v>48</v>
      </c>
      <c r="D13" s="42" t="s">
        <v>49</v>
      </c>
      <c r="E13" s="43" t="s">
        <v>50</v>
      </c>
      <c r="F13" s="44">
        <f>SUM(F14+F23+F31)</f>
        <v>0</v>
      </c>
      <c r="G13" s="44">
        <f aca="true" t="shared" si="0" ref="G13:V13">SUM(G14+G23+G31)</f>
        <v>0</v>
      </c>
      <c r="H13" s="44">
        <f t="shared" si="0"/>
        <v>0</v>
      </c>
      <c r="I13" s="44">
        <f t="shared" si="0"/>
        <v>0</v>
      </c>
      <c r="J13" s="190">
        <f t="shared" si="0"/>
        <v>11</v>
      </c>
      <c r="K13" s="190">
        <f t="shared" si="0"/>
        <v>10</v>
      </c>
      <c r="L13" s="44">
        <f t="shared" si="0"/>
        <v>10</v>
      </c>
      <c r="M13" s="44">
        <f t="shared" si="0"/>
        <v>12</v>
      </c>
      <c r="N13" s="44">
        <f t="shared" si="0"/>
        <v>11</v>
      </c>
      <c r="O13" s="44">
        <f t="shared" si="0"/>
        <v>11</v>
      </c>
      <c r="P13" s="44">
        <f t="shared" si="0"/>
        <v>12</v>
      </c>
      <c r="Q13" s="44">
        <f t="shared" si="0"/>
        <v>11</v>
      </c>
      <c r="R13" s="44">
        <f t="shared" si="0"/>
        <v>0</v>
      </c>
      <c r="S13" s="44">
        <f t="shared" si="0"/>
        <v>0</v>
      </c>
      <c r="T13" s="190">
        <f t="shared" si="0"/>
        <v>0</v>
      </c>
      <c r="U13" s="246">
        <f t="shared" si="0"/>
        <v>0</v>
      </c>
      <c r="V13" s="177">
        <f t="shared" si="0"/>
        <v>0</v>
      </c>
      <c r="W13" s="57"/>
      <c r="X13" s="46">
        <f>SUM(F13:V13)</f>
        <v>88</v>
      </c>
      <c r="Y13" s="45"/>
      <c r="Z13" s="45"/>
      <c r="AA13" s="190">
        <f>SUM(AA14+AA23+AA31)</f>
        <v>16</v>
      </c>
      <c r="AB13" s="190">
        <f aca="true" t="shared" si="1" ref="AB13:AV14">SUM(AB14+AB23+AB31)</f>
        <v>16</v>
      </c>
      <c r="AC13" s="190">
        <f t="shared" si="1"/>
        <v>16</v>
      </c>
      <c r="AD13" s="44">
        <f t="shared" si="1"/>
        <v>16</v>
      </c>
      <c r="AE13" s="44">
        <f t="shared" si="1"/>
        <v>16</v>
      </c>
      <c r="AF13" s="44">
        <f t="shared" si="1"/>
        <v>16</v>
      </c>
      <c r="AG13" s="44">
        <f t="shared" si="1"/>
        <v>0</v>
      </c>
      <c r="AH13" s="44">
        <f t="shared" si="1"/>
        <v>0</v>
      </c>
      <c r="AI13" s="190">
        <f t="shared" si="1"/>
        <v>0</v>
      </c>
      <c r="AJ13" s="190">
        <f t="shared" si="1"/>
        <v>0</v>
      </c>
      <c r="AK13" s="190">
        <f t="shared" si="1"/>
        <v>0</v>
      </c>
      <c r="AL13" s="190">
        <f t="shared" si="1"/>
        <v>0</v>
      </c>
      <c r="AM13" s="44">
        <f t="shared" si="1"/>
        <v>0</v>
      </c>
      <c r="AN13" s="44">
        <f t="shared" si="1"/>
        <v>0</v>
      </c>
      <c r="AO13" s="44">
        <f t="shared" si="1"/>
        <v>0</v>
      </c>
      <c r="AP13" s="44">
        <f t="shared" si="1"/>
        <v>0</v>
      </c>
      <c r="AQ13" s="44">
        <f t="shared" si="1"/>
        <v>0</v>
      </c>
      <c r="AR13" s="173">
        <f t="shared" si="1"/>
        <v>0</v>
      </c>
      <c r="AS13" s="201">
        <f t="shared" si="1"/>
        <v>0</v>
      </c>
      <c r="AT13" s="201">
        <f t="shared" si="1"/>
        <v>0</v>
      </c>
      <c r="AU13" s="156">
        <f t="shared" si="1"/>
        <v>0</v>
      </c>
      <c r="AV13" s="194">
        <f t="shared" si="1"/>
        <v>0</v>
      </c>
      <c r="AW13" s="177">
        <f>SUM(AW14+AW23+AW31)</f>
        <v>0</v>
      </c>
      <c r="AX13" s="57"/>
      <c r="AY13" s="48">
        <f>SUM(AA13:AW13)</f>
        <v>96</v>
      </c>
      <c r="AZ13" s="45"/>
      <c r="BA13" s="49"/>
      <c r="BB13" s="49"/>
      <c r="BC13" s="50"/>
      <c r="BD13" s="49"/>
      <c r="BE13" s="49"/>
      <c r="BF13" s="49"/>
      <c r="BG13" s="50"/>
      <c r="BH13" s="51">
        <f>SUM(X13,AY13)</f>
        <v>184</v>
      </c>
    </row>
    <row r="14" spans="1:60" ht="14.25" thickBot="1">
      <c r="A14" s="21"/>
      <c r="B14" s="275"/>
      <c r="C14" s="53" t="s">
        <v>51</v>
      </c>
      <c r="D14" s="54" t="s">
        <v>52</v>
      </c>
      <c r="E14" s="55" t="s">
        <v>50</v>
      </c>
      <c r="F14" s="143">
        <f>SUM(F15:F22)</f>
        <v>0</v>
      </c>
      <c r="G14" s="143">
        <f aca="true" t="shared" si="2" ref="G14:V14">SUM(G15:G22)</f>
        <v>0</v>
      </c>
      <c r="H14" s="143">
        <f t="shared" si="2"/>
        <v>0</v>
      </c>
      <c r="I14" s="239">
        <f t="shared" si="2"/>
        <v>0</v>
      </c>
      <c r="J14" s="179">
        <f t="shared" si="2"/>
        <v>4</v>
      </c>
      <c r="K14" s="179">
        <f t="shared" si="2"/>
        <v>4</v>
      </c>
      <c r="L14" s="56">
        <f t="shared" si="2"/>
        <v>4</v>
      </c>
      <c r="M14" s="56">
        <f t="shared" si="2"/>
        <v>5</v>
      </c>
      <c r="N14" s="56">
        <f t="shared" si="2"/>
        <v>4</v>
      </c>
      <c r="O14" s="56">
        <f t="shared" si="2"/>
        <v>5</v>
      </c>
      <c r="P14" s="56">
        <f t="shared" si="2"/>
        <v>5</v>
      </c>
      <c r="Q14" s="56">
        <f t="shared" si="2"/>
        <v>5</v>
      </c>
      <c r="R14" s="143">
        <f t="shared" si="2"/>
        <v>0</v>
      </c>
      <c r="S14" s="239">
        <f t="shared" si="2"/>
        <v>0</v>
      </c>
      <c r="T14" s="191">
        <f t="shared" si="2"/>
        <v>0</v>
      </c>
      <c r="U14" s="247">
        <f t="shared" si="2"/>
        <v>0</v>
      </c>
      <c r="V14" s="177">
        <f t="shared" si="2"/>
        <v>0</v>
      </c>
      <c r="W14" s="57"/>
      <c r="X14" s="58">
        <f>SUM(F14:V14)</f>
        <v>36</v>
      </c>
      <c r="Y14" s="59"/>
      <c r="Z14" s="108"/>
      <c r="AA14" s="179">
        <f>SUM(AA15:AA22)</f>
        <v>0</v>
      </c>
      <c r="AB14" s="179">
        <f>SUM(AB15:AB22)</f>
        <v>0</v>
      </c>
      <c r="AC14" s="179">
        <f aca="true" t="shared" si="3" ref="AC14:AW14">SUM(AC15:AC22)</f>
        <v>0</v>
      </c>
      <c r="AD14" s="56">
        <f t="shared" si="3"/>
        <v>0</v>
      </c>
      <c r="AE14" s="56">
        <f t="shared" si="3"/>
        <v>0</v>
      </c>
      <c r="AF14" s="56">
        <f t="shared" si="3"/>
        <v>0</v>
      </c>
      <c r="AG14" s="143">
        <f t="shared" si="3"/>
        <v>0</v>
      </c>
      <c r="AH14" s="239">
        <f t="shared" si="3"/>
        <v>0</v>
      </c>
      <c r="AI14" s="191">
        <f t="shared" si="3"/>
        <v>0</v>
      </c>
      <c r="AJ14" s="182">
        <f t="shared" si="3"/>
        <v>0</v>
      </c>
      <c r="AK14" s="182">
        <f t="shared" si="3"/>
        <v>0</v>
      </c>
      <c r="AL14" s="182">
        <f t="shared" si="3"/>
        <v>0</v>
      </c>
      <c r="AM14" s="143">
        <f t="shared" si="3"/>
        <v>0</v>
      </c>
      <c r="AN14" s="143">
        <f t="shared" si="3"/>
        <v>0</v>
      </c>
      <c r="AO14" s="143">
        <f>SUM(AO15:AO22)</f>
        <v>0</v>
      </c>
      <c r="AP14" s="143">
        <f>SUM(AP15:AP22)</f>
        <v>0</v>
      </c>
      <c r="AQ14" s="143">
        <f>SUM(AQ15:AQ22)</f>
        <v>0</v>
      </c>
      <c r="AR14" s="143">
        <f>SUM(AR15:AR22)</f>
        <v>0</v>
      </c>
      <c r="AS14" s="200">
        <f t="shared" si="3"/>
        <v>0</v>
      </c>
      <c r="AT14" s="200">
        <f t="shared" si="3"/>
        <v>0</v>
      </c>
      <c r="AU14" s="156">
        <f t="shared" si="1"/>
        <v>0</v>
      </c>
      <c r="AV14" s="195">
        <f t="shared" si="3"/>
        <v>0</v>
      </c>
      <c r="AW14" s="177">
        <f t="shared" si="3"/>
        <v>0</v>
      </c>
      <c r="AX14" s="57"/>
      <c r="AY14" s="61">
        <f>SUM(AA14:AW14)</f>
        <v>0</v>
      </c>
      <c r="AZ14" s="59"/>
      <c r="BA14" s="59"/>
      <c r="BB14" s="59"/>
      <c r="BC14" s="59"/>
      <c r="BD14" s="59"/>
      <c r="BE14" s="59"/>
      <c r="BF14" s="59"/>
      <c r="BG14" s="62"/>
      <c r="BH14" s="51">
        <f aca="true" t="shared" si="4" ref="BH14:BH48">SUM(X14,AY14)</f>
        <v>36</v>
      </c>
    </row>
    <row r="15" spans="1:60" ht="13.5" thickBot="1">
      <c r="A15" s="21"/>
      <c r="B15" s="275"/>
      <c r="C15" s="64" t="s">
        <v>53</v>
      </c>
      <c r="D15" s="65" t="s">
        <v>54</v>
      </c>
      <c r="E15" s="66" t="s">
        <v>50</v>
      </c>
      <c r="F15" s="144"/>
      <c r="G15" s="145"/>
      <c r="H15" s="145"/>
      <c r="I15" s="240"/>
      <c r="J15" s="162"/>
      <c r="K15" s="162"/>
      <c r="L15" s="67"/>
      <c r="M15" s="68"/>
      <c r="N15" s="68"/>
      <c r="O15" s="68"/>
      <c r="P15" s="68"/>
      <c r="Q15" s="68"/>
      <c r="R15" s="145"/>
      <c r="S15" s="240"/>
      <c r="T15" s="164"/>
      <c r="U15" s="234"/>
      <c r="V15" s="162"/>
      <c r="W15" s="57"/>
      <c r="X15" s="58">
        <f aca="true" t="shared" si="5" ref="X15:X47">SUM(F15:V15)</f>
        <v>0</v>
      </c>
      <c r="Y15" s="59"/>
      <c r="Z15" s="108"/>
      <c r="AA15" s="162"/>
      <c r="AB15" s="162"/>
      <c r="AC15" s="162"/>
      <c r="AD15" s="67"/>
      <c r="AE15" s="68"/>
      <c r="AF15" s="68"/>
      <c r="AG15" s="145"/>
      <c r="AH15" s="145"/>
      <c r="AI15" s="251"/>
      <c r="AJ15" s="252"/>
      <c r="AK15" s="204"/>
      <c r="AL15" s="204"/>
      <c r="AM15" s="144"/>
      <c r="AN15" s="145"/>
      <c r="AO15" s="145"/>
      <c r="AP15" s="145"/>
      <c r="AQ15" s="145"/>
      <c r="AR15" s="145"/>
      <c r="AS15" s="69"/>
      <c r="AT15" s="70"/>
      <c r="AU15" s="157"/>
      <c r="AV15" s="196"/>
      <c r="AW15" s="178"/>
      <c r="AX15" s="57"/>
      <c r="AY15" s="61">
        <f aca="true" t="shared" si="6" ref="AY15:AY21">SUM(AA15:AS15)</f>
        <v>0</v>
      </c>
      <c r="AZ15" s="59"/>
      <c r="BA15" s="59"/>
      <c r="BB15" s="59"/>
      <c r="BC15" s="59"/>
      <c r="BD15" s="59"/>
      <c r="BE15" s="59"/>
      <c r="BF15" s="59"/>
      <c r="BG15" s="62"/>
      <c r="BH15" s="51">
        <f t="shared" si="4"/>
        <v>0</v>
      </c>
    </row>
    <row r="16" spans="1:60" ht="13.5" thickBot="1">
      <c r="A16" s="21"/>
      <c r="B16" s="275"/>
      <c r="C16" s="64" t="s">
        <v>115</v>
      </c>
      <c r="D16" s="65" t="s">
        <v>57</v>
      </c>
      <c r="E16" s="66" t="s">
        <v>50</v>
      </c>
      <c r="F16" s="144"/>
      <c r="G16" s="145"/>
      <c r="H16" s="145"/>
      <c r="I16" s="240"/>
      <c r="J16" s="162"/>
      <c r="K16" s="162"/>
      <c r="L16" s="67"/>
      <c r="M16" s="68"/>
      <c r="N16" s="68"/>
      <c r="O16" s="68"/>
      <c r="P16" s="68"/>
      <c r="Q16" s="68"/>
      <c r="R16" s="145"/>
      <c r="S16" s="240"/>
      <c r="T16" s="164"/>
      <c r="U16" s="234"/>
      <c r="V16" s="162"/>
      <c r="W16" s="57"/>
      <c r="X16" s="58">
        <f t="shared" si="5"/>
        <v>0</v>
      </c>
      <c r="Y16" s="59"/>
      <c r="Z16" s="62"/>
      <c r="AA16" s="162"/>
      <c r="AB16" s="162"/>
      <c r="AC16" s="162"/>
      <c r="AD16" s="67"/>
      <c r="AE16" s="68"/>
      <c r="AF16" s="68"/>
      <c r="AG16" s="145"/>
      <c r="AH16" s="145"/>
      <c r="AI16" s="240"/>
      <c r="AJ16" s="164"/>
      <c r="AK16" s="164"/>
      <c r="AL16" s="164"/>
      <c r="AM16" s="144"/>
      <c r="AN16" s="145"/>
      <c r="AO16" s="145"/>
      <c r="AP16" s="145"/>
      <c r="AQ16" s="145"/>
      <c r="AR16" s="145"/>
      <c r="AS16" s="69"/>
      <c r="AT16" s="70"/>
      <c r="AU16" s="157"/>
      <c r="AV16" s="196"/>
      <c r="AW16" s="178"/>
      <c r="AX16" s="57"/>
      <c r="AY16" s="61">
        <f t="shared" si="6"/>
        <v>0</v>
      </c>
      <c r="AZ16" s="59"/>
      <c r="BA16" s="59"/>
      <c r="BB16" s="59"/>
      <c r="BC16" s="59"/>
      <c r="BD16" s="59"/>
      <c r="BE16" s="59"/>
      <c r="BF16" s="59"/>
      <c r="BG16" s="62"/>
      <c r="BH16" s="51">
        <f t="shared" si="4"/>
        <v>0</v>
      </c>
    </row>
    <row r="17" spans="1:60" ht="13.5" thickBot="1">
      <c r="A17" s="21"/>
      <c r="B17" s="275"/>
      <c r="C17" s="64" t="s">
        <v>58</v>
      </c>
      <c r="D17" s="65" t="s">
        <v>59</v>
      </c>
      <c r="E17" s="66" t="s">
        <v>50</v>
      </c>
      <c r="F17" s="144"/>
      <c r="G17" s="145"/>
      <c r="H17" s="145"/>
      <c r="I17" s="240"/>
      <c r="J17" s="162"/>
      <c r="K17" s="162"/>
      <c r="L17" s="67"/>
      <c r="M17" s="68"/>
      <c r="N17" s="68"/>
      <c r="O17" s="68"/>
      <c r="P17" s="68"/>
      <c r="Q17" s="68"/>
      <c r="R17" s="145"/>
      <c r="S17" s="240"/>
      <c r="T17" s="164"/>
      <c r="U17" s="234"/>
      <c r="V17" s="162"/>
      <c r="W17" s="57"/>
      <c r="X17" s="58">
        <f t="shared" si="5"/>
        <v>0</v>
      </c>
      <c r="Y17" s="59"/>
      <c r="Z17" s="62"/>
      <c r="AA17" s="162"/>
      <c r="AB17" s="162"/>
      <c r="AC17" s="162"/>
      <c r="AD17" s="67"/>
      <c r="AE17" s="68"/>
      <c r="AF17" s="68"/>
      <c r="AG17" s="145"/>
      <c r="AH17" s="145"/>
      <c r="AI17" s="240"/>
      <c r="AJ17" s="164"/>
      <c r="AK17" s="164"/>
      <c r="AL17" s="164"/>
      <c r="AM17" s="144"/>
      <c r="AN17" s="145"/>
      <c r="AO17" s="145"/>
      <c r="AP17" s="145"/>
      <c r="AQ17" s="145"/>
      <c r="AR17" s="145"/>
      <c r="AS17" s="69"/>
      <c r="AT17" s="70"/>
      <c r="AU17" s="157"/>
      <c r="AV17" s="196"/>
      <c r="AW17" s="178"/>
      <c r="AX17" s="57"/>
      <c r="AY17" s="61">
        <f t="shared" si="6"/>
        <v>0</v>
      </c>
      <c r="AZ17" s="59"/>
      <c r="BA17" s="59"/>
      <c r="BB17" s="59"/>
      <c r="BC17" s="59"/>
      <c r="BD17" s="59"/>
      <c r="BE17" s="59"/>
      <c r="BF17" s="59"/>
      <c r="BG17" s="62"/>
      <c r="BH17" s="51">
        <f t="shared" si="4"/>
        <v>0</v>
      </c>
    </row>
    <row r="18" spans="1:60" ht="13.5" thickBot="1">
      <c r="A18" s="21"/>
      <c r="B18" s="275"/>
      <c r="C18" s="64" t="s">
        <v>60</v>
      </c>
      <c r="D18" s="65" t="s">
        <v>61</v>
      </c>
      <c r="E18" s="66" t="s">
        <v>50</v>
      </c>
      <c r="F18" s="144"/>
      <c r="G18" s="145"/>
      <c r="H18" s="145"/>
      <c r="I18" s="240"/>
      <c r="J18" s="162"/>
      <c r="K18" s="162"/>
      <c r="L18" s="67"/>
      <c r="M18" s="68"/>
      <c r="N18" s="68"/>
      <c r="O18" s="68"/>
      <c r="P18" s="68"/>
      <c r="Q18" s="68"/>
      <c r="R18" s="145"/>
      <c r="S18" s="240"/>
      <c r="T18" s="164"/>
      <c r="U18" s="234"/>
      <c r="V18" s="162"/>
      <c r="W18" s="57"/>
      <c r="X18" s="58">
        <f t="shared" si="5"/>
        <v>0</v>
      </c>
      <c r="Y18" s="59"/>
      <c r="Z18" s="62"/>
      <c r="AA18" s="162"/>
      <c r="AB18" s="162"/>
      <c r="AC18" s="162"/>
      <c r="AD18" s="67"/>
      <c r="AE18" s="68"/>
      <c r="AF18" s="68"/>
      <c r="AG18" s="145"/>
      <c r="AH18" s="145"/>
      <c r="AI18" s="253"/>
      <c r="AJ18" s="254"/>
      <c r="AK18" s="164"/>
      <c r="AL18" s="164"/>
      <c r="AM18" s="144"/>
      <c r="AN18" s="145"/>
      <c r="AO18" s="145"/>
      <c r="AP18" s="145"/>
      <c r="AQ18" s="145"/>
      <c r="AR18" s="145"/>
      <c r="AS18" s="69"/>
      <c r="AT18" s="70"/>
      <c r="AU18" s="157"/>
      <c r="AV18" s="196"/>
      <c r="AW18" s="178"/>
      <c r="AX18" s="57"/>
      <c r="AY18" s="61">
        <f t="shared" si="6"/>
        <v>0</v>
      </c>
      <c r="AZ18" s="59"/>
      <c r="BA18" s="59"/>
      <c r="BB18" s="59"/>
      <c r="BC18" s="59"/>
      <c r="BD18" s="59"/>
      <c r="BE18" s="59"/>
      <c r="BF18" s="59"/>
      <c r="BG18" s="62"/>
      <c r="BH18" s="51">
        <f t="shared" si="4"/>
        <v>0</v>
      </c>
    </row>
    <row r="19" spans="1:60" ht="13.5" thickBot="1">
      <c r="A19" s="21"/>
      <c r="B19" s="275"/>
      <c r="C19" s="134" t="s">
        <v>62</v>
      </c>
      <c r="D19" s="74" t="s">
        <v>63</v>
      </c>
      <c r="E19" s="66" t="s">
        <v>50</v>
      </c>
      <c r="F19" s="144"/>
      <c r="G19" s="145"/>
      <c r="H19" s="145"/>
      <c r="I19" s="240"/>
      <c r="J19" s="162"/>
      <c r="K19" s="162"/>
      <c r="L19" s="67"/>
      <c r="M19" s="68"/>
      <c r="N19" s="68"/>
      <c r="O19" s="68"/>
      <c r="P19" s="68"/>
      <c r="Q19" s="68"/>
      <c r="R19" s="145"/>
      <c r="S19" s="240"/>
      <c r="T19" s="164"/>
      <c r="U19" s="234"/>
      <c r="V19" s="162"/>
      <c r="W19" s="57"/>
      <c r="X19" s="58">
        <f t="shared" si="5"/>
        <v>0</v>
      </c>
      <c r="Y19" s="59"/>
      <c r="Z19" s="62"/>
      <c r="AA19" s="162"/>
      <c r="AB19" s="162"/>
      <c r="AC19" s="162"/>
      <c r="AD19" s="67"/>
      <c r="AE19" s="68"/>
      <c r="AF19" s="68"/>
      <c r="AG19" s="145"/>
      <c r="AH19" s="145"/>
      <c r="AI19" s="253"/>
      <c r="AJ19" s="254"/>
      <c r="AK19" s="164"/>
      <c r="AL19" s="164"/>
      <c r="AM19" s="144"/>
      <c r="AN19" s="145"/>
      <c r="AO19" s="145"/>
      <c r="AP19" s="145"/>
      <c r="AQ19" s="145"/>
      <c r="AR19" s="145"/>
      <c r="AS19" s="69"/>
      <c r="AT19" s="70"/>
      <c r="AU19" s="157"/>
      <c r="AV19" s="196"/>
      <c r="AW19" s="178"/>
      <c r="AX19" s="57"/>
      <c r="AY19" s="61">
        <f t="shared" si="6"/>
        <v>0</v>
      </c>
      <c r="AZ19" s="59"/>
      <c r="BA19" s="59"/>
      <c r="BB19" s="59"/>
      <c r="BC19" s="59"/>
      <c r="BD19" s="59"/>
      <c r="BE19" s="59"/>
      <c r="BF19" s="59"/>
      <c r="BG19" s="62"/>
      <c r="BH19" s="51">
        <f t="shared" si="4"/>
        <v>0</v>
      </c>
    </row>
    <row r="20" spans="1:60" ht="13.5" thickBot="1">
      <c r="A20" s="21"/>
      <c r="B20" s="275"/>
      <c r="C20" s="135" t="s">
        <v>64</v>
      </c>
      <c r="D20" s="76" t="s">
        <v>65</v>
      </c>
      <c r="E20" s="66" t="s">
        <v>50</v>
      </c>
      <c r="F20" s="144"/>
      <c r="G20" s="145"/>
      <c r="H20" s="145"/>
      <c r="I20" s="240"/>
      <c r="J20" s="177"/>
      <c r="K20" s="162"/>
      <c r="L20" s="67"/>
      <c r="M20" s="68"/>
      <c r="N20" s="68"/>
      <c r="O20" s="68"/>
      <c r="P20" s="68"/>
      <c r="Q20" s="68"/>
      <c r="R20" s="145"/>
      <c r="S20" s="240"/>
      <c r="T20" s="164"/>
      <c r="U20" s="234"/>
      <c r="V20" s="162"/>
      <c r="W20" s="57"/>
      <c r="X20" s="58">
        <f t="shared" si="5"/>
        <v>0</v>
      </c>
      <c r="Y20" s="59"/>
      <c r="Z20" s="62"/>
      <c r="AA20" s="162"/>
      <c r="AB20" s="162"/>
      <c r="AC20" s="162"/>
      <c r="AD20" s="67"/>
      <c r="AE20" s="68"/>
      <c r="AF20" s="68"/>
      <c r="AG20" s="145"/>
      <c r="AH20" s="145"/>
      <c r="AI20" s="253"/>
      <c r="AJ20" s="254"/>
      <c r="AK20" s="164"/>
      <c r="AL20" s="164"/>
      <c r="AM20" s="144"/>
      <c r="AN20" s="145"/>
      <c r="AO20" s="145"/>
      <c r="AP20" s="145"/>
      <c r="AQ20" s="145"/>
      <c r="AR20" s="145"/>
      <c r="AS20" s="69"/>
      <c r="AT20" s="70"/>
      <c r="AU20" s="157"/>
      <c r="AV20" s="196"/>
      <c r="AW20" s="178"/>
      <c r="AX20" s="57"/>
      <c r="AY20" s="61">
        <f t="shared" si="6"/>
        <v>0</v>
      </c>
      <c r="AZ20" s="59"/>
      <c r="BA20" s="59"/>
      <c r="BB20" s="59"/>
      <c r="BC20" s="59"/>
      <c r="BD20" s="59"/>
      <c r="BE20" s="59"/>
      <c r="BF20" s="59"/>
      <c r="BG20" s="62"/>
      <c r="BH20" s="51">
        <f t="shared" si="4"/>
        <v>0</v>
      </c>
    </row>
    <row r="21" spans="1:60" ht="13.5" thickBot="1">
      <c r="A21" s="21"/>
      <c r="B21" s="275"/>
      <c r="C21" s="64" t="s">
        <v>66</v>
      </c>
      <c r="D21" s="65" t="s">
        <v>67</v>
      </c>
      <c r="E21" s="66" t="s">
        <v>50</v>
      </c>
      <c r="F21" s="144"/>
      <c r="G21" s="145"/>
      <c r="H21" s="145"/>
      <c r="I21" s="240"/>
      <c r="J21" s="162"/>
      <c r="K21" s="162"/>
      <c r="L21" s="67"/>
      <c r="M21" s="68"/>
      <c r="N21" s="68"/>
      <c r="O21" s="68"/>
      <c r="P21" s="68"/>
      <c r="Q21" s="68"/>
      <c r="R21" s="145"/>
      <c r="S21" s="240"/>
      <c r="T21" s="164"/>
      <c r="U21" s="234"/>
      <c r="V21" s="162"/>
      <c r="W21" s="57"/>
      <c r="X21" s="58">
        <f t="shared" si="5"/>
        <v>0</v>
      </c>
      <c r="Y21" s="59"/>
      <c r="Z21" s="62"/>
      <c r="AA21" s="162"/>
      <c r="AB21" s="162"/>
      <c r="AC21" s="162"/>
      <c r="AD21" s="67"/>
      <c r="AE21" s="68"/>
      <c r="AF21" s="68"/>
      <c r="AG21" s="145"/>
      <c r="AH21" s="145"/>
      <c r="AI21" s="253"/>
      <c r="AJ21" s="254"/>
      <c r="AK21" s="164"/>
      <c r="AL21" s="164"/>
      <c r="AM21" s="144"/>
      <c r="AN21" s="145"/>
      <c r="AO21" s="145"/>
      <c r="AP21" s="145"/>
      <c r="AQ21" s="145"/>
      <c r="AR21" s="145"/>
      <c r="AS21" s="69"/>
      <c r="AT21" s="70"/>
      <c r="AU21" s="157"/>
      <c r="AV21" s="196"/>
      <c r="AW21" s="178"/>
      <c r="AX21" s="57"/>
      <c r="AY21" s="61">
        <f t="shared" si="6"/>
        <v>0</v>
      </c>
      <c r="AZ21" s="59"/>
      <c r="BA21" s="59"/>
      <c r="BB21" s="59"/>
      <c r="BC21" s="59"/>
      <c r="BD21" s="59"/>
      <c r="BE21" s="59"/>
      <c r="BF21" s="59"/>
      <c r="BG21" s="62"/>
      <c r="BH21" s="51">
        <f t="shared" si="4"/>
        <v>0</v>
      </c>
    </row>
    <row r="22" spans="1:60" ht="13.5" thickBot="1">
      <c r="A22" s="21"/>
      <c r="B22" s="275"/>
      <c r="C22" s="64" t="s">
        <v>68</v>
      </c>
      <c r="D22" s="65" t="s">
        <v>69</v>
      </c>
      <c r="E22" s="66" t="s">
        <v>50</v>
      </c>
      <c r="F22" s="144"/>
      <c r="G22" s="144"/>
      <c r="H22" s="144"/>
      <c r="I22" s="241"/>
      <c r="J22" s="162">
        <v>4</v>
      </c>
      <c r="K22" s="162">
        <v>4</v>
      </c>
      <c r="L22" s="67">
        <v>4</v>
      </c>
      <c r="M22" s="67">
        <v>5</v>
      </c>
      <c r="N22" s="67">
        <v>4</v>
      </c>
      <c r="O22" s="67">
        <v>5</v>
      </c>
      <c r="P22" s="67">
        <v>5</v>
      </c>
      <c r="Q22" s="67">
        <v>5</v>
      </c>
      <c r="R22" s="144"/>
      <c r="S22" s="241"/>
      <c r="T22" s="164"/>
      <c r="U22" s="234"/>
      <c r="V22" s="162"/>
      <c r="W22" s="57" t="s">
        <v>99</v>
      </c>
      <c r="X22" s="58">
        <f t="shared" si="5"/>
        <v>36</v>
      </c>
      <c r="Y22" s="59"/>
      <c r="Z22" s="62"/>
      <c r="AA22" s="162"/>
      <c r="AB22" s="162"/>
      <c r="AC22" s="162"/>
      <c r="AD22" s="67"/>
      <c r="AE22" s="68"/>
      <c r="AF22" s="68"/>
      <c r="AG22" s="145"/>
      <c r="AH22" s="145"/>
      <c r="AI22" s="240"/>
      <c r="AJ22" s="164"/>
      <c r="AK22" s="164"/>
      <c r="AL22" s="164"/>
      <c r="AM22" s="144"/>
      <c r="AN22" s="145"/>
      <c r="AO22" s="145"/>
      <c r="AP22" s="145"/>
      <c r="AQ22" s="145"/>
      <c r="AR22" s="145"/>
      <c r="AS22" s="69"/>
      <c r="AT22" s="69"/>
      <c r="AU22" s="158"/>
      <c r="AV22" s="197"/>
      <c r="AW22" s="162"/>
      <c r="AX22" s="57"/>
      <c r="AY22" s="61">
        <f aca="true" t="shared" si="7" ref="AY22:AY49">SUM(AA22:AW22)</f>
        <v>0</v>
      </c>
      <c r="AZ22" s="59"/>
      <c r="BA22" s="59"/>
      <c r="BB22" s="59"/>
      <c r="BC22" s="59"/>
      <c r="BD22" s="59"/>
      <c r="BE22" s="59"/>
      <c r="BF22" s="59"/>
      <c r="BG22" s="62"/>
      <c r="BH22" s="51">
        <f t="shared" si="4"/>
        <v>36</v>
      </c>
    </row>
    <row r="23" spans="1:60" ht="41.25" thickBot="1">
      <c r="A23" s="77"/>
      <c r="B23" s="275"/>
      <c r="C23" s="78" t="s">
        <v>70</v>
      </c>
      <c r="D23" s="79" t="s">
        <v>71</v>
      </c>
      <c r="E23" s="55" t="s">
        <v>50</v>
      </c>
      <c r="F23" s="143">
        <f aca="true" t="shared" si="8" ref="F23:V23">SUM(F24,F25,F26,F27,F28,F29,F30)</f>
        <v>0</v>
      </c>
      <c r="G23" s="143">
        <f t="shared" si="8"/>
        <v>0</v>
      </c>
      <c r="H23" s="143">
        <f t="shared" si="8"/>
        <v>0</v>
      </c>
      <c r="I23" s="239">
        <f t="shared" si="8"/>
        <v>0</v>
      </c>
      <c r="J23" s="179">
        <f t="shared" si="8"/>
        <v>7</v>
      </c>
      <c r="K23" s="179">
        <f t="shared" si="8"/>
        <v>6</v>
      </c>
      <c r="L23" s="56">
        <f t="shared" si="8"/>
        <v>6</v>
      </c>
      <c r="M23" s="56">
        <f t="shared" si="8"/>
        <v>7</v>
      </c>
      <c r="N23" s="56">
        <f t="shared" si="8"/>
        <v>7</v>
      </c>
      <c r="O23" s="56">
        <f t="shared" si="8"/>
        <v>6</v>
      </c>
      <c r="P23" s="56">
        <f t="shared" si="8"/>
        <v>7</v>
      </c>
      <c r="Q23" s="56">
        <f t="shared" si="8"/>
        <v>6</v>
      </c>
      <c r="R23" s="143">
        <f t="shared" si="8"/>
        <v>0</v>
      </c>
      <c r="S23" s="239">
        <f t="shared" si="8"/>
        <v>0</v>
      </c>
      <c r="T23" s="191">
        <f t="shared" si="8"/>
        <v>0</v>
      </c>
      <c r="U23" s="247">
        <f t="shared" si="8"/>
        <v>0</v>
      </c>
      <c r="V23" s="177">
        <f t="shared" si="8"/>
        <v>0</v>
      </c>
      <c r="W23" s="80"/>
      <c r="X23" s="58">
        <f t="shared" si="5"/>
        <v>52</v>
      </c>
      <c r="Y23" s="81"/>
      <c r="Z23" s="82"/>
      <c r="AA23" s="179">
        <f>SUM(AA24:AA30)</f>
        <v>13</v>
      </c>
      <c r="AB23" s="179">
        <f aca="true" t="shared" si="9" ref="AB23:AW23">SUM(AB24:AB30)</f>
        <v>12</v>
      </c>
      <c r="AC23" s="179">
        <f t="shared" si="9"/>
        <v>13</v>
      </c>
      <c r="AD23" s="56">
        <f t="shared" si="9"/>
        <v>12</v>
      </c>
      <c r="AE23" s="56">
        <f t="shared" si="9"/>
        <v>12</v>
      </c>
      <c r="AF23" s="56">
        <f t="shared" si="9"/>
        <v>12</v>
      </c>
      <c r="AG23" s="143">
        <f t="shared" si="9"/>
        <v>0</v>
      </c>
      <c r="AH23" s="143">
        <f t="shared" si="9"/>
        <v>0</v>
      </c>
      <c r="AI23" s="239">
        <f t="shared" si="9"/>
        <v>0</v>
      </c>
      <c r="AJ23" s="182">
        <f t="shared" si="9"/>
        <v>0</v>
      </c>
      <c r="AK23" s="182">
        <f t="shared" si="9"/>
        <v>0</v>
      </c>
      <c r="AL23" s="182">
        <f t="shared" si="9"/>
        <v>0</v>
      </c>
      <c r="AM23" s="143">
        <f t="shared" si="9"/>
        <v>0</v>
      </c>
      <c r="AN23" s="143">
        <f t="shared" si="9"/>
        <v>0</v>
      </c>
      <c r="AO23" s="143">
        <f>SUM(AO24:AO30)</f>
        <v>0</v>
      </c>
      <c r="AP23" s="143">
        <f>SUM(AP24:AP30)</f>
        <v>0</v>
      </c>
      <c r="AQ23" s="143">
        <f>SUM(AQ24:AQ30)</f>
        <v>0</v>
      </c>
      <c r="AR23" s="143">
        <f>SUM(AR24:AR30)</f>
        <v>0</v>
      </c>
      <c r="AS23" s="60">
        <f t="shared" si="9"/>
        <v>0</v>
      </c>
      <c r="AT23" s="60">
        <f t="shared" si="9"/>
        <v>0</v>
      </c>
      <c r="AU23" s="156">
        <f t="shared" si="9"/>
        <v>0</v>
      </c>
      <c r="AV23" s="195">
        <f t="shared" si="9"/>
        <v>0</v>
      </c>
      <c r="AW23" s="177">
        <f t="shared" si="9"/>
        <v>0</v>
      </c>
      <c r="AX23" s="80"/>
      <c r="AY23" s="61">
        <f>SUM(AA23:AW23)</f>
        <v>74</v>
      </c>
      <c r="AZ23" s="81"/>
      <c r="BA23" s="81"/>
      <c r="BB23" s="81"/>
      <c r="BC23" s="81"/>
      <c r="BD23" s="81"/>
      <c r="BE23" s="81"/>
      <c r="BF23" s="81"/>
      <c r="BG23" s="82"/>
      <c r="BH23" s="51">
        <f t="shared" si="4"/>
        <v>126</v>
      </c>
    </row>
    <row r="24" spans="1:60" ht="13.5" thickBot="1">
      <c r="A24" s="21"/>
      <c r="B24" s="275"/>
      <c r="C24" s="64" t="s">
        <v>72</v>
      </c>
      <c r="D24" s="83" t="s">
        <v>73</v>
      </c>
      <c r="E24" s="66" t="s">
        <v>50</v>
      </c>
      <c r="F24" s="144"/>
      <c r="G24" s="145"/>
      <c r="H24" s="145"/>
      <c r="I24" s="240"/>
      <c r="J24" s="162"/>
      <c r="K24" s="162"/>
      <c r="L24" s="67"/>
      <c r="M24" s="68"/>
      <c r="N24" s="68"/>
      <c r="O24" s="68"/>
      <c r="P24" s="68"/>
      <c r="Q24" s="68"/>
      <c r="R24" s="145"/>
      <c r="S24" s="240"/>
      <c r="T24" s="164"/>
      <c r="U24" s="234"/>
      <c r="V24" s="162"/>
      <c r="W24" s="57" t="s">
        <v>55</v>
      </c>
      <c r="X24" s="58">
        <f t="shared" si="5"/>
        <v>0</v>
      </c>
      <c r="Y24" s="59"/>
      <c r="Z24" s="62"/>
      <c r="AA24" s="162"/>
      <c r="AB24" s="162"/>
      <c r="AC24" s="162"/>
      <c r="AD24" s="67"/>
      <c r="AE24" s="68"/>
      <c r="AF24" s="68"/>
      <c r="AG24" s="145"/>
      <c r="AH24" s="145"/>
      <c r="AI24" s="253"/>
      <c r="AJ24" s="254"/>
      <c r="AK24" s="164"/>
      <c r="AL24" s="164"/>
      <c r="AM24" s="144"/>
      <c r="AN24" s="145"/>
      <c r="AO24" s="145"/>
      <c r="AP24" s="145"/>
      <c r="AQ24" s="145"/>
      <c r="AR24" s="145"/>
      <c r="AS24" s="69"/>
      <c r="AT24" s="70"/>
      <c r="AU24" s="157"/>
      <c r="AV24" s="196"/>
      <c r="AW24" s="178"/>
      <c r="AX24" s="57" t="s">
        <v>55</v>
      </c>
      <c r="AY24" s="61">
        <f>SUM(AA24:AS24)</f>
        <v>0</v>
      </c>
      <c r="AZ24" s="59"/>
      <c r="BA24" s="59"/>
      <c r="BB24" s="59"/>
      <c r="BC24" s="59"/>
      <c r="BD24" s="59"/>
      <c r="BE24" s="59"/>
      <c r="BF24" s="59"/>
      <c r="BG24" s="62"/>
      <c r="BH24" s="51">
        <f t="shared" si="4"/>
        <v>0</v>
      </c>
    </row>
    <row r="25" spans="1:60" ht="13.5" thickBot="1">
      <c r="A25" s="21"/>
      <c r="B25" s="275"/>
      <c r="C25" s="134" t="s">
        <v>74</v>
      </c>
      <c r="D25" s="83" t="s">
        <v>75</v>
      </c>
      <c r="E25" s="66" t="s">
        <v>50</v>
      </c>
      <c r="F25" s="144"/>
      <c r="G25" s="145"/>
      <c r="H25" s="145"/>
      <c r="I25" s="240"/>
      <c r="J25" s="162"/>
      <c r="K25" s="162"/>
      <c r="L25" s="67"/>
      <c r="M25" s="68"/>
      <c r="N25" s="68"/>
      <c r="O25" s="68"/>
      <c r="P25" s="68"/>
      <c r="Q25" s="68"/>
      <c r="R25" s="145"/>
      <c r="S25" s="240"/>
      <c r="T25" s="164"/>
      <c r="U25" s="234"/>
      <c r="V25" s="162"/>
      <c r="W25" s="57" t="s">
        <v>55</v>
      </c>
      <c r="X25" s="58">
        <f t="shared" si="5"/>
        <v>0</v>
      </c>
      <c r="Y25" s="59"/>
      <c r="Z25" s="62"/>
      <c r="AA25" s="162"/>
      <c r="AB25" s="162"/>
      <c r="AC25" s="162"/>
      <c r="AD25" s="67"/>
      <c r="AE25" s="68"/>
      <c r="AF25" s="68"/>
      <c r="AG25" s="145"/>
      <c r="AH25" s="145"/>
      <c r="AI25" s="253"/>
      <c r="AJ25" s="254"/>
      <c r="AK25" s="164"/>
      <c r="AL25" s="164"/>
      <c r="AM25" s="144"/>
      <c r="AN25" s="145"/>
      <c r="AO25" s="145"/>
      <c r="AP25" s="145"/>
      <c r="AQ25" s="145"/>
      <c r="AR25" s="145"/>
      <c r="AS25" s="69"/>
      <c r="AT25" s="70"/>
      <c r="AU25" s="157"/>
      <c r="AV25" s="196"/>
      <c r="AW25" s="178"/>
      <c r="AX25" s="57" t="s">
        <v>55</v>
      </c>
      <c r="AY25" s="61">
        <f>SUM(AA25:AS25)</f>
        <v>0</v>
      </c>
      <c r="AZ25" s="59"/>
      <c r="BA25" s="59"/>
      <c r="BB25" s="59"/>
      <c r="BC25" s="59"/>
      <c r="BD25" s="59"/>
      <c r="BE25" s="59"/>
      <c r="BF25" s="59"/>
      <c r="BG25" s="62"/>
      <c r="BH25" s="51">
        <f t="shared" si="4"/>
        <v>0</v>
      </c>
    </row>
    <row r="26" spans="1:60" ht="13.5" thickBot="1">
      <c r="A26" s="21"/>
      <c r="B26" s="275"/>
      <c r="C26" s="134" t="s">
        <v>76</v>
      </c>
      <c r="D26" s="83" t="s">
        <v>77</v>
      </c>
      <c r="E26" s="66" t="s">
        <v>50</v>
      </c>
      <c r="F26" s="144"/>
      <c r="G26" s="145"/>
      <c r="H26" s="145"/>
      <c r="I26" s="240"/>
      <c r="J26" s="162"/>
      <c r="K26" s="162"/>
      <c r="L26" s="67"/>
      <c r="M26" s="68"/>
      <c r="N26" s="68"/>
      <c r="O26" s="68"/>
      <c r="P26" s="68"/>
      <c r="Q26" s="68"/>
      <c r="R26" s="145"/>
      <c r="S26" s="240"/>
      <c r="T26" s="164"/>
      <c r="U26" s="234"/>
      <c r="V26" s="162"/>
      <c r="W26" s="57" t="s">
        <v>55</v>
      </c>
      <c r="X26" s="58">
        <f t="shared" si="5"/>
        <v>0</v>
      </c>
      <c r="Y26" s="59"/>
      <c r="Z26" s="62"/>
      <c r="AA26" s="162"/>
      <c r="AB26" s="162"/>
      <c r="AC26" s="162"/>
      <c r="AD26" s="67"/>
      <c r="AE26" s="68"/>
      <c r="AF26" s="68"/>
      <c r="AG26" s="145"/>
      <c r="AH26" s="145"/>
      <c r="AI26" s="253"/>
      <c r="AJ26" s="254"/>
      <c r="AK26" s="164"/>
      <c r="AL26" s="164"/>
      <c r="AM26" s="144"/>
      <c r="AN26" s="145"/>
      <c r="AO26" s="145"/>
      <c r="AP26" s="145"/>
      <c r="AQ26" s="145"/>
      <c r="AR26" s="145"/>
      <c r="AS26" s="69"/>
      <c r="AT26" s="70"/>
      <c r="AU26" s="157"/>
      <c r="AV26" s="196"/>
      <c r="AW26" s="178"/>
      <c r="AX26" s="57" t="s">
        <v>55</v>
      </c>
      <c r="AY26" s="61">
        <f>SUM(AA26:AS26)</f>
        <v>0</v>
      </c>
      <c r="AZ26" s="59"/>
      <c r="BA26" s="59"/>
      <c r="BB26" s="59"/>
      <c r="BC26" s="59"/>
      <c r="BD26" s="59"/>
      <c r="BE26" s="59"/>
      <c r="BF26" s="59"/>
      <c r="BG26" s="62"/>
      <c r="BH26" s="51">
        <f t="shared" si="4"/>
        <v>0</v>
      </c>
    </row>
    <row r="27" spans="1:60" ht="13.5" thickBot="1">
      <c r="A27" s="21"/>
      <c r="B27" s="275"/>
      <c r="C27" s="134" t="s">
        <v>78</v>
      </c>
      <c r="D27" s="83" t="s">
        <v>79</v>
      </c>
      <c r="E27" s="66" t="s">
        <v>50</v>
      </c>
      <c r="F27" s="144"/>
      <c r="G27" s="144"/>
      <c r="H27" s="144"/>
      <c r="I27" s="241"/>
      <c r="J27" s="162">
        <v>7</v>
      </c>
      <c r="K27" s="162">
        <v>6</v>
      </c>
      <c r="L27" s="67">
        <v>6</v>
      </c>
      <c r="M27" s="67">
        <v>7</v>
      </c>
      <c r="N27" s="67">
        <v>7</v>
      </c>
      <c r="O27" s="67">
        <v>6</v>
      </c>
      <c r="P27" s="67">
        <v>7</v>
      </c>
      <c r="Q27" s="67">
        <v>6</v>
      </c>
      <c r="R27" s="144"/>
      <c r="S27" s="241"/>
      <c r="T27" s="164"/>
      <c r="U27" s="234"/>
      <c r="V27" s="162"/>
      <c r="W27" s="57" t="s">
        <v>55</v>
      </c>
      <c r="X27" s="58">
        <f t="shared" si="5"/>
        <v>52</v>
      </c>
      <c r="Y27" s="59"/>
      <c r="Z27" s="62"/>
      <c r="AA27" s="162">
        <v>6</v>
      </c>
      <c r="AB27" s="162">
        <v>6</v>
      </c>
      <c r="AC27" s="162">
        <v>6</v>
      </c>
      <c r="AD27" s="67">
        <v>6</v>
      </c>
      <c r="AE27" s="67">
        <v>6</v>
      </c>
      <c r="AF27" s="67">
        <v>6</v>
      </c>
      <c r="AG27" s="144"/>
      <c r="AH27" s="144"/>
      <c r="AI27" s="253"/>
      <c r="AJ27" s="254"/>
      <c r="AK27" s="164"/>
      <c r="AL27" s="164"/>
      <c r="AM27" s="144"/>
      <c r="AN27" s="144"/>
      <c r="AO27" s="144"/>
      <c r="AP27" s="144"/>
      <c r="AQ27" s="144"/>
      <c r="AR27" s="144"/>
      <c r="AS27" s="84"/>
      <c r="AT27" s="84"/>
      <c r="AU27" s="159"/>
      <c r="AV27" s="198"/>
      <c r="AW27" s="162"/>
      <c r="AX27" s="57" t="s">
        <v>56</v>
      </c>
      <c r="AY27" s="61">
        <f t="shared" si="7"/>
        <v>36</v>
      </c>
      <c r="AZ27" s="59"/>
      <c r="BA27" s="59"/>
      <c r="BB27" s="59"/>
      <c r="BC27" s="59"/>
      <c r="BD27" s="59"/>
      <c r="BE27" s="59"/>
      <c r="BF27" s="59"/>
      <c r="BG27" s="62"/>
      <c r="BH27" s="51">
        <f t="shared" si="4"/>
        <v>88</v>
      </c>
    </row>
    <row r="28" spans="1:60" ht="13.5" thickBot="1">
      <c r="A28" s="21"/>
      <c r="B28" s="275"/>
      <c r="C28" s="134" t="s">
        <v>80</v>
      </c>
      <c r="D28" s="85" t="s">
        <v>81</v>
      </c>
      <c r="E28" s="66" t="s">
        <v>50</v>
      </c>
      <c r="F28" s="144"/>
      <c r="G28" s="145"/>
      <c r="H28" s="145"/>
      <c r="I28" s="240"/>
      <c r="J28" s="162"/>
      <c r="K28" s="162"/>
      <c r="L28" s="67"/>
      <c r="M28" s="68"/>
      <c r="N28" s="68"/>
      <c r="O28" s="68"/>
      <c r="P28" s="68"/>
      <c r="Q28" s="68"/>
      <c r="R28" s="145"/>
      <c r="S28" s="240"/>
      <c r="T28" s="164"/>
      <c r="U28" s="234"/>
      <c r="V28" s="162"/>
      <c r="W28" s="57"/>
      <c r="X28" s="58">
        <f t="shared" si="5"/>
        <v>0</v>
      </c>
      <c r="Y28" s="59"/>
      <c r="Z28" s="62"/>
      <c r="AA28" s="162"/>
      <c r="AB28" s="162"/>
      <c r="AC28" s="162"/>
      <c r="AD28" s="67"/>
      <c r="AE28" s="68"/>
      <c r="AF28" s="68"/>
      <c r="AG28" s="145"/>
      <c r="AH28" s="145"/>
      <c r="AI28" s="240"/>
      <c r="AJ28" s="164"/>
      <c r="AK28" s="164"/>
      <c r="AL28" s="164"/>
      <c r="AM28" s="144"/>
      <c r="AN28" s="145"/>
      <c r="AO28" s="145"/>
      <c r="AP28" s="145"/>
      <c r="AQ28" s="145"/>
      <c r="AR28" s="145"/>
      <c r="AS28" s="69"/>
      <c r="AT28" s="69"/>
      <c r="AU28" s="158"/>
      <c r="AV28" s="197"/>
      <c r="AW28" s="162"/>
      <c r="AX28" s="57"/>
      <c r="AY28" s="61">
        <f t="shared" si="7"/>
        <v>0</v>
      </c>
      <c r="AZ28" s="59"/>
      <c r="BA28" s="59"/>
      <c r="BB28" s="59"/>
      <c r="BC28" s="59"/>
      <c r="BD28" s="59"/>
      <c r="BE28" s="59"/>
      <c r="BF28" s="59"/>
      <c r="BG28" s="62"/>
      <c r="BH28" s="51">
        <f t="shared" si="4"/>
        <v>0</v>
      </c>
    </row>
    <row r="29" spans="1:60" ht="13.5" thickBot="1">
      <c r="A29" s="21"/>
      <c r="B29" s="275"/>
      <c r="C29" s="134" t="s">
        <v>82</v>
      </c>
      <c r="D29" s="83" t="s">
        <v>83</v>
      </c>
      <c r="E29" s="66" t="s">
        <v>50</v>
      </c>
      <c r="F29" s="144"/>
      <c r="G29" s="145"/>
      <c r="H29" s="145"/>
      <c r="I29" s="240"/>
      <c r="J29" s="162"/>
      <c r="K29" s="162"/>
      <c r="L29" s="67"/>
      <c r="M29" s="68"/>
      <c r="N29" s="68"/>
      <c r="O29" s="68"/>
      <c r="P29" s="68"/>
      <c r="Q29" s="68"/>
      <c r="R29" s="145"/>
      <c r="S29" s="240"/>
      <c r="T29" s="164"/>
      <c r="U29" s="234"/>
      <c r="V29" s="162"/>
      <c r="W29" s="57"/>
      <c r="X29" s="58">
        <f t="shared" si="5"/>
        <v>0</v>
      </c>
      <c r="Y29" s="59"/>
      <c r="Z29" s="62"/>
      <c r="AA29" s="162"/>
      <c r="AB29" s="162"/>
      <c r="AC29" s="162"/>
      <c r="AD29" s="67"/>
      <c r="AE29" s="68"/>
      <c r="AF29" s="68"/>
      <c r="AG29" s="145"/>
      <c r="AH29" s="145"/>
      <c r="AI29" s="240"/>
      <c r="AJ29" s="164"/>
      <c r="AK29" s="164"/>
      <c r="AL29" s="164"/>
      <c r="AM29" s="144"/>
      <c r="AN29" s="145"/>
      <c r="AO29" s="145"/>
      <c r="AP29" s="145"/>
      <c r="AQ29" s="145"/>
      <c r="AR29" s="145"/>
      <c r="AS29" s="69"/>
      <c r="AT29" s="69"/>
      <c r="AU29" s="158"/>
      <c r="AV29" s="197"/>
      <c r="AW29" s="162"/>
      <c r="AX29" s="57"/>
      <c r="AY29" s="61">
        <f t="shared" si="7"/>
        <v>0</v>
      </c>
      <c r="AZ29" s="59"/>
      <c r="BA29" s="59"/>
      <c r="BB29" s="59"/>
      <c r="BC29" s="59"/>
      <c r="BD29" s="59"/>
      <c r="BE29" s="59"/>
      <c r="BF29" s="59"/>
      <c r="BG29" s="62"/>
      <c r="BH29" s="51">
        <f t="shared" si="4"/>
        <v>0</v>
      </c>
    </row>
    <row r="30" spans="1:60" ht="13.5" thickBot="1">
      <c r="A30" s="21"/>
      <c r="B30" s="275"/>
      <c r="C30" s="134" t="s">
        <v>84</v>
      </c>
      <c r="D30" s="83" t="s">
        <v>85</v>
      </c>
      <c r="E30" s="66" t="s">
        <v>50</v>
      </c>
      <c r="F30" s="144"/>
      <c r="G30" s="144"/>
      <c r="H30" s="144"/>
      <c r="I30" s="241"/>
      <c r="J30" s="162"/>
      <c r="K30" s="162"/>
      <c r="L30" s="67"/>
      <c r="M30" s="67"/>
      <c r="N30" s="67"/>
      <c r="O30" s="67"/>
      <c r="P30" s="67"/>
      <c r="Q30" s="67"/>
      <c r="R30" s="145"/>
      <c r="S30" s="240"/>
      <c r="T30" s="164"/>
      <c r="U30" s="234"/>
      <c r="V30" s="162"/>
      <c r="W30" s="57"/>
      <c r="X30" s="58">
        <f t="shared" si="5"/>
        <v>0</v>
      </c>
      <c r="Y30" s="59"/>
      <c r="Z30" s="62"/>
      <c r="AA30" s="162">
        <v>7</v>
      </c>
      <c r="AB30" s="162">
        <v>6</v>
      </c>
      <c r="AC30" s="162">
        <v>7</v>
      </c>
      <c r="AD30" s="67">
        <v>6</v>
      </c>
      <c r="AE30" s="68">
        <v>6</v>
      </c>
      <c r="AF30" s="68">
        <v>6</v>
      </c>
      <c r="AG30" s="145"/>
      <c r="AH30" s="145"/>
      <c r="AI30" s="240"/>
      <c r="AJ30" s="164"/>
      <c r="AK30" s="164"/>
      <c r="AL30" s="164"/>
      <c r="AM30" s="144"/>
      <c r="AN30" s="145"/>
      <c r="AO30" s="145"/>
      <c r="AP30" s="145"/>
      <c r="AQ30" s="145"/>
      <c r="AR30" s="145"/>
      <c r="AS30" s="69"/>
      <c r="AT30" s="69"/>
      <c r="AU30" s="158"/>
      <c r="AV30" s="197"/>
      <c r="AW30" s="162"/>
      <c r="AX30" s="57" t="s">
        <v>99</v>
      </c>
      <c r="AY30" s="61">
        <f t="shared" si="7"/>
        <v>38</v>
      </c>
      <c r="AZ30" s="59"/>
      <c r="BA30" s="59"/>
      <c r="BB30" s="59"/>
      <c r="BC30" s="59"/>
      <c r="BD30" s="59"/>
      <c r="BE30" s="59"/>
      <c r="BF30" s="59"/>
      <c r="BG30" s="62"/>
      <c r="BH30" s="51">
        <f t="shared" si="4"/>
        <v>38</v>
      </c>
    </row>
    <row r="31" spans="1:60" ht="41.25" thickBot="1">
      <c r="A31" s="21"/>
      <c r="B31" s="275"/>
      <c r="C31" s="136"/>
      <c r="D31" s="87" t="s">
        <v>86</v>
      </c>
      <c r="E31" s="55" t="s">
        <v>50</v>
      </c>
      <c r="F31" s="143">
        <f>SUM(F33:F37)</f>
        <v>0</v>
      </c>
      <c r="G31" s="143">
        <f aca="true" t="shared" si="10" ref="G31:V31">SUM(G33:G37)</f>
        <v>0</v>
      </c>
      <c r="H31" s="143">
        <f t="shared" si="10"/>
        <v>0</v>
      </c>
      <c r="I31" s="239">
        <f t="shared" si="10"/>
        <v>0</v>
      </c>
      <c r="J31" s="179">
        <f t="shared" si="10"/>
        <v>0</v>
      </c>
      <c r="K31" s="179">
        <f t="shared" si="10"/>
        <v>0</v>
      </c>
      <c r="L31" s="56">
        <f t="shared" si="10"/>
        <v>0</v>
      </c>
      <c r="M31" s="56">
        <f t="shared" si="10"/>
        <v>0</v>
      </c>
      <c r="N31" s="56">
        <f t="shared" si="10"/>
        <v>0</v>
      </c>
      <c r="O31" s="56">
        <f t="shared" si="10"/>
        <v>0</v>
      </c>
      <c r="P31" s="56">
        <f t="shared" si="10"/>
        <v>0</v>
      </c>
      <c r="Q31" s="56">
        <f t="shared" si="10"/>
        <v>0</v>
      </c>
      <c r="R31" s="143">
        <f t="shared" si="10"/>
        <v>0</v>
      </c>
      <c r="S31" s="239">
        <f t="shared" si="10"/>
        <v>0</v>
      </c>
      <c r="T31" s="191">
        <f t="shared" si="10"/>
        <v>0</v>
      </c>
      <c r="U31" s="247">
        <f t="shared" si="10"/>
        <v>0</v>
      </c>
      <c r="V31" s="177">
        <f t="shared" si="10"/>
        <v>0</v>
      </c>
      <c r="W31" s="80"/>
      <c r="X31" s="58">
        <f>SUM(F31:V31)</f>
        <v>0</v>
      </c>
      <c r="Y31" s="81"/>
      <c r="Z31" s="82"/>
      <c r="AA31" s="179">
        <f>SUM(AA32:AA37)</f>
        <v>3</v>
      </c>
      <c r="AB31" s="179">
        <f aca="true" t="shared" si="11" ref="AB31:AN31">SUM(AB32:AB37)</f>
        <v>4</v>
      </c>
      <c r="AC31" s="179">
        <f t="shared" si="11"/>
        <v>3</v>
      </c>
      <c r="AD31" s="56">
        <f t="shared" si="11"/>
        <v>4</v>
      </c>
      <c r="AE31" s="56">
        <f t="shared" si="11"/>
        <v>4</v>
      </c>
      <c r="AF31" s="56">
        <f t="shared" si="11"/>
        <v>4</v>
      </c>
      <c r="AG31" s="143">
        <f t="shared" si="11"/>
        <v>0</v>
      </c>
      <c r="AH31" s="143">
        <f t="shared" si="11"/>
        <v>0</v>
      </c>
      <c r="AI31" s="239">
        <f t="shared" si="11"/>
        <v>0</v>
      </c>
      <c r="AJ31" s="182">
        <f t="shared" si="11"/>
        <v>0</v>
      </c>
      <c r="AK31" s="182">
        <f t="shared" si="11"/>
        <v>0</v>
      </c>
      <c r="AL31" s="182">
        <f t="shared" si="11"/>
        <v>0</v>
      </c>
      <c r="AM31" s="143">
        <f t="shared" si="11"/>
        <v>0</v>
      </c>
      <c r="AN31" s="143">
        <f t="shared" si="11"/>
        <v>0</v>
      </c>
      <c r="AO31" s="143">
        <f aca="true" t="shared" si="12" ref="AO31:AW31">SUM(AO32:AO37)</f>
        <v>0</v>
      </c>
      <c r="AP31" s="143">
        <f t="shared" si="12"/>
        <v>0</v>
      </c>
      <c r="AQ31" s="143">
        <f t="shared" si="12"/>
        <v>0</v>
      </c>
      <c r="AR31" s="143">
        <f t="shared" si="12"/>
        <v>0</v>
      </c>
      <c r="AS31" s="60">
        <f t="shared" si="12"/>
        <v>0</v>
      </c>
      <c r="AT31" s="60">
        <f t="shared" si="12"/>
        <v>0</v>
      </c>
      <c r="AU31" s="156">
        <f t="shared" si="12"/>
        <v>0</v>
      </c>
      <c r="AV31" s="195">
        <f t="shared" si="12"/>
        <v>0</v>
      </c>
      <c r="AW31" s="177">
        <f t="shared" si="12"/>
        <v>0</v>
      </c>
      <c r="AX31" s="80"/>
      <c r="AY31" s="61">
        <f>SUM(AA31:AW31)</f>
        <v>22</v>
      </c>
      <c r="AZ31" s="81"/>
      <c r="BA31" s="81"/>
      <c r="BB31" s="81"/>
      <c r="BC31" s="81"/>
      <c r="BD31" s="81"/>
      <c r="BE31" s="81"/>
      <c r="BF31" s="81"/>
      <c r="BG31" s="82"/>
      <c r="BH31" s="51">
        <f t="shared" si="4"/>
        <v>22</v>
      </c>
    </row>
    <row r="32" spans="1:60" ht="26.25" thickBot="1">
      <c r="A32" s="21"/>
      <c r="B32" s="275"/>
      <c r="C32" s="277" t="s">
        <v>87</v>
      </c>
      <c r="D32" s="88" t="s">
        <v>88</v>
      </c>
      <c r="E32" s="66" t="s">
        <v>50</v>
      </c>
      <c r="F32" s="146">
        <f>SUM(F33:F35)</f>
        <v>0</v>
      </c>
      <c r="G32" s="146">
        <f aca="true" t="shared" si="13" ref="G32:V32">SUM(G33:G35)</f>
        <v>0</v>
      </c>
      <c r="H32" s="146">
        <f t="shared" si="13"/>
        <v>0</v>
      </c>
      <c r="I32" s="242">
        <f t="shared" si="13"/>
        <v>0</v>
      </c>
      <c r="J32" s="177">
        <f t="shared" si="13"/>
        <v>0</v>
      </c>
      <c r="K32" s="177">
        <f t="shared" si="13"/>
        <v>0</v>
      </c>
      <c r="L32" s="89">
        <f t="shared" si="13"/>
        <v>0</v>
      </c>
      <c r="M32" s="89">
        <f t="shared" si="13"/>
        <v>0</v>
      </c>
      <c r="N32" s="89">
        <f t="shared" si="13"/>
        <v>0</v>
      </c>
      <c r="O32" s="89">
        <f t="shared" si="13"/>
        <v>0</v>
      </c>
      <c r="P32" s="89">
        <f t="shared" si="13"/>
        <v>0</v>
      </c>
      <c r="Q32" s="89">
        <f t="shared" si="13"/>
        <v>0</v>
      </c>
      <c r="R32" s="146">
        <f t="shared" si="13"/>
        <v>0</v>
      </c>
      <c r="S32" s="242">
        <f t="shared" si="13"/>
        <v>0</v>
      </c>
      <c r="T32" s="182">
        <f t="shared" si="13"/>
        <v>0</v>
      </c>
      <c r="U32" s="248">
        <f t="shared" si="13"/>
        <v>0</v>
      </c>
      <c r="V32" s="177">
        <f t="shared" si="13"/>
        <v>0</v>
      </c>
      <c r="W32" s="281" t="s">
        <v>55</v>
      </c>
      <c r="X32" s="58">
        <f t="shared" si="5"/>
        <v>0</v>
      </c>
      <c r="Y32" s="59"/>
      <c r="Z32" s="62"/>
      <c r="AA32" s="162"/>
      <c r="AB32" s="162"/>
      <c r="AC32" s="162"/>
      <c r="AD32" s="67"/>
      <c r="AE32" s="68"/>
      <c r="AF32" s="68"/>
      <c r="AG32" s="145"/>
      <c r="AH32" s="145"/>
      <c r="AI32" s="253"/>
      <c r="AJ32" s="254"/>
      <c r="AK32" s="164"/>
      <c r="AL32" s="164"/>
      <c r="AM32" s="144"/>
      <c r="AN32" s="145"/>
      <c r="AO32" s="145"/>
      <c r="AP32" s="145"/>
      <c r="AQ32" s="145"/>
      <c r="AR32" s="145"/>
      <c r="AS32" s="69"/>
      <c r="AT32" s="69"/>
      <c r="AU32" s="158"/>
      <c r="AV32" s="197"/>
      <c r="AW32" s="162"/>
      <c r="AX32" s="57"/>
      <c r="AY32" s="61">
        <f t="shared" si="7"/>
        <v>0</v>
      </c>
      <c r="AZ32" s="59"/>
      <c r="BA32" s="59"/>
      <c r="BB32" s="59"/>
      <c r="BC32" s="59"/>
      <c r="BD32" s="59"/>
      <c r="BE32" s="59"/>
      <c r="BF32" s="59"/>
      <c r="BG32" s="62"/>
      <c r="BH32" s="51">
        <f t="shared" si="4"/>
        <v>0</v>
      </c>
    </row>
    <row r="33" spans="1:60" ht="26.25" thickBot="1">
      <c r="A33" s="21"/>
      <c r="B33" s="275"/>
      <c r="C33" s="277"/>
      <c r="D33" s="90" t="s">
        <v>89</v>
      </c>
      <c r="E33" s="66" t="s">
        <v>50</v>
      </c>
      <c r="F33" s="144"/>
      <c r="G33" s="144"/>
      <c r="H33" s="144"/>
      <c r="I33" s="240"/>
      <c r="J33" s="162"/>
      <c r="K33" s="162"/>
      <c r="L33" s="67"/>
      <c r="M33" s="68"/>
      <c r="N33" s="68"/>
      <c r="O33" s="68"/>
      <c r="P33" s="68"/>
      <c r="Q33" s="68"/>
      <c r="R33" s="145"/>
      <c r="S33" s="240"/>
      <c r="T33" s="164"/>
      <c r="U33" s="234"/>
      <c r="V33" s="162"/>
      <c r="W33" s="281"/>
      <c r="X33" s="58">
        <f t="shared" si="5"/>
        <v>0</v>
      </c>
      <c r="Y33" s="59"/>
      <c r="Z33" s="62"/>
      <c r="AA33" s="162"/>
      <c r="AB33" s="162"/>
      <c r="AC33" s="162"/>
      <c r="AD33" s="67"/>
      <c r="AE33" s="68"/>
      <c r="AF33" s="68"/>
      <c r="AG33" s="145"/>
      <c r="AH33" s="145"/>
      <c r="AI33" s="253"/>
      <c r="AJ33" s="254"/>
      <c r="AK33" s="164"/>
      <c r="AL33" s="164"/>
      <c r="AM33" s="144"/>
      <c r="AN33" s="145"/>
      <c r="AO33" s="145"/>
      <c r="AP33" s="145"/>
      <c r="AQ33" s="145"/>
      <c r="AR33" s="145"/>
      <c r="AS33" s="69"/>
      <c r="AT33" s="69"/>
      <c r="AU33" s="158"/>
      <c r="AV33" s="197"/>
      <c r="AW33" s="162"/>
      <c r="AX33" s="57"/>
      <c r="AY33" s="61">
        <f t="shared" si="7"/>
        <v>0</v>
      </c>
      <c r="AZ33" s="59"/>
      <c r="BA33" s="59"/>
      <c r="BB33" s="59"/>
      <c r="BC33" s="59"/>
      <c r="BD33" s="59"/>
      <c r="BE33" s="59"/>
      <c r="BF33" s="59"/>
      <c r="BG33" s="62"/>
      <c r="BH33" s="51">
        <f t="shared" si="4"/>
        <v>0</v>
      </c>
    </row>
    <row r="34" spans="1:60" ht="13.5" thickBot="1">
      <c r="A34" s="21"/>
      <c r="B34" s="275"/>
      <c r="C34" s="277"/>
      <c r="D34" s="91" t="s">
        <v>90</v>
      </c>
      <c r="E34" s="66" t="s">
        <v>50</v>
      </c>
      <c r="F34" s="144"/>
      <c r="G34" s="145"/>
      <c r="H34" s="145"/>
      <c r="I34" s="240"/>
      <c r="J34" s="162"/>
      <c r="K34" s="162"/>
      <c r="L34" s="67"/>
      <c r="M34" s="68"/>
      <c r="N34" s="68"/>
      <c r="O34" s="68"/>
      <c r="P34" s="68"/>
      <c r="Q34" s="68"/>
      <c r="R34" s="145"/>
      <c r="S34" s="240"/>
      <c r="T34" s="164"/>
      <c r="U34" s="234"/>
      <c r="V34" s="162"/>
      <c r="W34" s="281"/>
      <c r="X34" s="58">
        <f t="shared" si="5"/>
        <v>0</v>
      </c>
      <c r="Y34" s="59"/>
      <c r="Z34" s="62"/>
      <c r="AA34" s="162"/>
      <c r="AB34" s="162"/>
      <c r="AC34" s="162"/>
      <c r="AD34" s="67"/>
      <c r="AE34" s="68"/>
      <c r="AF34" s="68"/>
      <c r="AG34" s="145"/>
      <c r="AH34" s="145"/>
      <c r="AI34" s="253"/>
      <c r="AJ34" s="254"/>
      <c r="AK34" s="164"/>
      <c r="AL34" s="164"/>
      <c r="AM34" s="144"/>
      <c r="AN34" s="145"/>
      <c r="AO34" s="145"/>
      <c r="AP34" s="145"/>
      <c r="AQ34" s="145"/>
      <c r="AR34" s="145"/>
      <c r="AS34" s="69"/>
      <c r="AT34" s="69"/>
      <c r="AU34" s="158"/>
      <c r="AV34" s="197"/>
      <c r="AW34" s="162"/>
      <c r="AX34" s="57" t="s">
        <v>55</v>
      </c>
      <c r="AY34" s="61">
        <f t="shared" si="7"/>
        <v>0</v>
      </c>
      <c r="AZ34" s="59"/>
      <c r="BA34" s="59"/>
      <c r="BB34" s="59"/>
      <c r="BC34" s="59"/>
      <c r="BD34" s="59"/>
      <c r="BE34" s="59"/>
      <c r="BF34" s="59"/>
      <c r="BG34" s="62"/>
      <c r="BH34" s="51">
        <f t="shared" si="4"/>
        <v>0</v>
      </c>
    </row>
    <row r="35" spans="1:60" ht="51.75" thickBot="1">
      <c r="A35" s="21"/>
      <c r="B35" s="275"/>
      <c r="C35" s="277"/>
      <c r="D35" s="92" t="s">
        <v>91</v>
      </c>
      <c r="E35" s="66" t="s">
        <v>50</v>
      </c>
      <c r="F35" s="144"/>
      <c r="G35" s="145"/>
      <c r="H35" s="145"/>
      <c r="I35" s="240"/>
      <c r="J35" s="162"/>
      <c r="K35" s="162"/>
      <c r="L35" s="67"/>
      <c r="M35" s="68"/>
      <c r="N35" s="68"/>
      <c r="O35" s="68"/>
      <c r="P35" s="68"/>
      <c r="Q35" s="68"/>
      <c r="R35" s="145"/>
      <c r="S35" s="240"/>
      <c r="T35" s="164"/>
      <c r="U35" s="234"/>
      <c r="V35" s="162"/>
      <c r="W35" s="281"/>
      <c r="X35" s="58">
        <f t="shared" si="5"/>
        <v>0</v>
      </c>
      <c r="Y35" s="59"/>
      <c r="Z35" s="62"/>
      <c r="AA35" s="162">
        <v>3</v>
      </c>
      <c r="AB35" s="162">
        <v>4</v>
      </c>
      <c r="AC35" s="162">
        <v>3</v>
      </c>
      <c r="AD35" s="67">
        <v>4</v>
      </c>
      <c r="AE35" s="68">
        <v>4</v>
      </c>
      <c r="AF35" s="68">
        <v>4</v>
      </c>
      <c r="AG35" s="145"/>
      <c r="AH35" s="145"/>
      <c r="AI35" s="240"/>
      <c r="AJ35" s="164"/>
      <c r="AK35" s="164"/>
      <c r="AL35" s="164"/>
      <c r="AM35" s="144"/>
      <c r="AN35" s="145"/>
      <c r="AO35" s="145"/>
      <c r="AP35" s="145"/>
      <c r="AQ35" s="145"/>
      <c r="AR35" s="145"/>
      <c r="AS35" s="69"/>
      <c r="AT35" s="69"/>
      <c r="AU35" s="158"/>
      <c r="AV35" s="197"/>
      <c r="AW35" s="162"/>
      <c r="AX35" s="57" t="s">
        <v>99</v>
      </c>
      <c r="AY35" s="61">
        <f t="shared" si="7"/>
        <v>22</v>
      </c>
      <c r="AZ35" s="59"/>
      <c r="BA35" s="59"/>
      <c r="BB35" s="59"/>
      <c r="BC35" s="59"/>
      <c r="BD35" s="59"/>
      <c r="BE35" s="59"/>
      <c r="BF35" s="59"/>
      <c r="BG35" s="62"/>
      <c r="BH35" s="51">
        <f t="shared" si="4"/>
        <v>22</v>
      </c>
    </row>
    <row r="36" spans="1:60" ht="26.25" thickBot="1">
      <c r="A36" s="21"/>
      <c r="B36" s="275"/>
      <c r="C36" s="134" t="s">
        <v>92</v>
      </c>
      <c r="D36" s="90" t="s">
        <v>93</v>
      </c>
      <c r="E36" s="66" t="s">
        <v>50</v>
      </c>
      <c r="F36" s="144"/>
      <c r="G36" s="145"/>
      <c r="H36" s="145"/>
      <c r="I36" s="240"/>
      <c r="J36" s="162"/>
      <c r="K36" s="162"/>
      <c r="L36" s="67"/>
      <c r="M36" s="68"/>
      <c r="N36" s="68"/>
      <c r="O36" s="68"/>
      <c r="P36" s="68"/>
      <c r="Q36" s="68"/>
      <c r="R36" s="145"/>
      <c r="S36" s="240"/>
      <c r="T36" s="164"/>
      <c r="U36" s="234"/>
      <c r="V36" s="162"/>
      <c r="W36" s="57"/>
      <c r="X36" s="58">
        <f t="shared" si="5"/>
        <v>0</v>
      </c>
      <c r="Y36" s="59"/>
      <c r="Z36" s="62"/>
      <c r="AA36" s="162"/>
      <c r="AB36" s="162"/>
      <c r="AC36" s="162"/>
      <c r="AD36" s="67"/>
      <c r="AE36" s="68"/>
      <c r="AF36" s="68"/>
      <c r="AG36" s="145"/>
      <c r="AH36" s="145"/>
      <c r="AI36" s="240"/>
      <c r="AJ36" s="164"/>
      <c r="AK36" s="164"/>
      <c r="AL36" s="164"/>
      <c r="AM36" s="144"/>
      <c r="AN36" s="145"/>
      <c r="AO36" s="145"/>
      <c r="AP36" s="145"/>
      <c r="AQ36" s="145"/>
      <c r="AR36" s="145"/>
      <c r="AS36" s="69"/>
      <c r="AT36" s="69"/>
      <c r="AU36" s="158"/>
      <c r="AV36" s="197"/>
      <c r="AW36" s="162"/>
      <c r="AX36" s="57"/>
      <c r="AY36" s="61">
        <f t="shared" si="7"/>
        <v>0</v>
      </c>
      <c r="AZ36" s="59"/>
      <c r="BA36" s="59"/>
      <c r="BB36" s="59"/>
      <c r="BC36" s="59"/>
      <c r="BD36" s="59"/>
      <c r="BE36" s="59"/>
      <c r="BF36" s="59"/>
      <c r="BG36" s="62"/>
      <c r="BH36" s="51">
        <f t="shared" si="4"/>
        <v>0</v>
      </c>
    </row>
    <row r="37" spans="1:60" ht="13.5" thickBot="1">
      <c r="A37" s="21"/>
      <c r="B37" s="275"/>
      <c r="C37" s="134" t="s">
        <v>94</v>
      </c>
      <c r="D37" s="85" t="s">
        <v>95</v>
      </c>
      <c r="E37" s="66" t="s">
        <v>50</v>
      </c>
      <c r="F37" s="144"/>
      <c r="G37" s="145"/>
      <c r="H37" s="145"/>
      <c r="I37" s="240"/>
      <c r="J37" s="162"/>
      <c r="K37" s="162"/>
      <c r="L37" s="67"/>
      <c r="M37" s="68"/>
      <c r="N37" s="68"/>
      <c r="O37" s="68"/>
      <c r="P37" s="68"/>
      <c r="Q37" s="68"/>
      <c r="R37" s="145"/>
      <c r="S37" s="240"/>
      <c r="T37" s="164"/>
      <c r="U37" s="234"/>
      <c r="V37" s="162"/>
      <c r="W37" s="57" t="s">
        <v>55</v>
      </c>
      <c r="X37" s="58">
        <f t="shared" si="5"/>
        <v>0</v>
      </c>
      <c r="Y37" s="59"/>
      <c r="Z37" s="62"/>
      <c r="AA37" s="162"/>
      <c r="AB37" s="162"/>
      <c r="AC37" s="162"/>
      <c r="AD37" s="67"/>
      <c r="AE37" s="68"/>
      <c r="AF37" s="68"/>
      <c r="AG37" s="145"/>
      <c r="AH37" s="145"/>
      <c r="AI37" s="240"/>
      <c r="AJ37" s="164"/>
      <c r="AK37" s="164"/>
      <c r="AL37" s="164"/>
      <c r="AM37" s="144"/>
      <c r="AN37" s="145"/>
      <c r="AO37" s="145"/>
      <c r="AP37" s="145"/>
      <c r="AQ37" s="145"/>
      <c r="AR37" s="145"/>
      <c r="AS37" s="69"/>
      <c r="AT37" s="70"/>
      <c r="AU37" s="157"/>
      <c r="AV37" s="196"/>
      <c r="AW37" s="178"/>
      <c r="AX37" s="57"/>
      <c r="AY37" s="61">
        <f>SUM(AA37:AS37)</f>
        <v>0</v>
      </c>
      <c r="AZ37" s="59"/>
      <c r="BA37" s="59"/>
      <c r="BB37" s="59"/>
      <c r="BC37" s="59"/>
      <c r="BD37" s="59"/>
      <c r="BE37" s="59"/>
      <c r="BF37" s="59"/>
      <c r="BG37" s="62"/>
      <c r="BH37" s="51">
        <f t="shared" si="4"/>
        <v>0</v>
      </c>
    </row>
    <row r="38" spans="1:60" ht="27.75" thickBot="1">
      <c r="A38" s="21"/>
      <c r="B38" s="275"/>
      <c r="C38" s="137" t="s">
        <v>96</v>
      </c>
      <c r="D38" s="94" t="s">
        <v>97</v>
      </c>
      <c r="E38" s="55" t="s">
        <v>50</v>
      </c>
      <c r="F38" s="143">
        <f>SUM(F39+F42)</f>
        <v>0</v>
      </c>
      <c r="G38" s="143">
        <f>SUM(G39+G42)</f>
        <v>0</v>
      </c>
      <c r="H38" s="143">
        <f>SUM(H39+H42)</f>
        <v>0</v>
      </c>
      <c r="I38" s="239">
        <f>SUM(I39+I42)</f>
        <v>0</v>
      </c>
      <c r="J38" s="179">
        <f>SUM(J39:J42)</f>
        <v>4</v>
      </c>
      <c r="K38" s="179">
        <f aca="true" t="shared" si="14" ref="K38:Q38">SUM(K39:K42)</f>
        <v>6</v>
      </c>
      <c r="L38" s="179">
        <f t="shared" si="14"/>
        <v>6</v>
      </c>
      <c r="M38" s="179">
        <f t="shared" si="14"/>
        <v>6</v>
      </c>
      <c r="N38" s="179">
        <f t="shared" si="14"/>
        <v>6</v>
      </c>
      <c r="O38" s="179">
        <f t="shared" si="14"/>
        <v>5</v>
      </c>
      <c r="P38" s="179">
        <f t="shared" si="14"/>
        <v>5</v>
      </c>
      <c r="Q38" s="179">
        <f t="shared" si="14"/>
        <v>5</v>
      </c>
      <c r="R38" s="143">
        <f>SUM(R39:R42)</f>
        <v>0</v>
      </c>
      <c r="S38" s="143">
        <f>SUM(S39:S42)</f>
        <v>0</v>
      </c>
      <c r="T38" s="191">
        <f>SUM(T39+T42)</f>
        <v>0</v>
      </c>
      <c r="U38" s="247">
        <f>SUM(U39+U42)</f>
        <v>0</v>
      </c>
      <c r="V38" s="177">
        <f>SUM(V39+V42)</f>
        <v>0</v>
      </c>
      <c r="W38" s="57"/>
      <c r="X38" s="58">
        <f>SUM(F38:V38)</f>
        <v>43</v>
      </c>
      <c r="Y38" s="59"/>
      <c r="Z38" s="62"/>
      <c r="AA38" s="179">
        <f>SUM(AA39:AA42)</f>
        <v>20</v>
      </c>
      <c r="AB38" s="179">
        <f aca="true" t="shared" si="15" ref="AB38:AW38">SUM(AB39:AB42)</f>
        <v>20</v>
      </c>
      <c r="AC38" s="179">
        <f t="shared" si="15"/>
        <v>20</v>
      </c>
      <c r="AD38" s="56">
        <f t="shared" si="15"/>
        <v>20</v>
      </c>
      <c r="AE38" s="56">
        <f t="shared" si="15"/>
        <v>20</v>
      </c>
      <c r="AF38" s="56">
        <f t="shared" si="15"/>
        <v>20</v>
      </c>
      <c r="AG38" s="143">
        <f t="shared" si="15"/>
        <v>0</v>
      </c>
      <c r="AH38" s="143">
        <f t="shared" si="15"/>
        <v>0</v>
      </c>
      <c r="AI38" s="239">
        <f t="shared" si="15"/>
        <v>0</v>
      </c>
      <c r="AJ38" s="182">
        <f t="shared" si="15"/>
        <v>0</v>
      </c>
      <c r="AK38" s="182">
        <f t="shared" si="15"/>
        <v>0</v>
      </c>
      <c r="AL38" s="182">
        <f t="shared" si="15"/>
        <v>0</v>
      </c>
      <c r="AM38" s="143">
        <f t="shared" si="15"/>
        <v>0</v>
      </c>
      <c r="AN38" s="143">
        <f t="shared" si="15"/>
        <v>0</v>
      </c>
      <c r="AO38" s="143">
        <f t="shared" si="15"/>
        <v>0</v>
      </c>
      <c r="AP38" s="143">
        <f t="shared" si="15"/>
        <v>0</v>
      </c>
      <c r="AQ38" s="143">
        <f t="shared" si="15"/>
        <v>0</v>
      </c>
      <c r="AR38" s="143">
        <f t="shared" si="15"/>
        <v>0</v>
      </c>
      <c r="AS38" s="60">
        <f t="shared" si="15"/>
        <v>0</v>
      </c>
      <c r="AT38" s="60">
        <f t="shared" si="15"/>
        <v>0</v>
      </c>
      <c r="AU38" s="156">
        <f t="shared" si="15"/>
        <v>0</v>
      </c>
      <c r="AV38" s="195">
        <f t="shared" si="15"/>
        <v>0</v>
      </c>
      <c r="AW38" s="177">
        <f t="shared" si="15"/>
        <v>0</v>
      </c>
      <c r="AX38" s="57"/>
      <c r="AY38" s="61">
        <f>SUM(AA38:AW38)</f>
        <v>120</v>
      </c>
      <c r="AZ38" s="59"/>
      <c r="BA38" s="59"/>
      <c r="BB38" s="59"/>
      <c r="BC38" s="59"/>
      <c r="BD38" s="59"/>
      <c r="BE38" s="59"/>
      <c r="BF38" s="59"/>
      <c r="BG38" s="62"/>
      <c r="BH38" s="51">
        <f t="shared" si="4"/>
        <v>163</v>
      </c>
    </row>
    <row r="39" spans="1:60" ht="13.5" thickBot="1">
      <c r="A39" s="21"/>
      <c r="B39" s="275"/>
      <c r="C39" s="141" t="s">
        <v>98</v>
      </c>
      <c r="D39" s="97" t="s">
        <v>117</v>
      </c>
      <c r="E39" s="66" t="s">
        <v>50</v>
      </c>
      <c r="F39" s="144"/>
      <c r="G39" s="144"/>
      <c r="H39" s="144"/>
      <c r="I39" s="241"/>
      <c r="J39" s="162">
        <v>2</v>
      </c>
      <c r="K39" s="162">
        <v>4</v>
      </c>
      <c r="L39" s="67">
        <v>4</v>
      </c>
      <c r="M39" s="67">
        <v>3</v>
      </c>
      <c r="N39" s="67">
        <v>3</v>
      </c>
      <c r="O39" s="67">
        <v>3</v>
      </c>
      <c r="P39" s="67">
        <v>3</v>
      </c>
      <c r="Q39" s="67">
        <v>3</v>
      </c>
      <c r="R39" s="144"/>
      <c r="S39" s="241"/>
      <c r="T39" s="164"/>
      <c r="U39" s="234"/>
      <c r="V39" s="162"/>
      <c r="W39" s="57" t="s">
        <v>55</v>
      </c>
      <c r="X39" s="58">
        <f t="shared" si="5"/>
        <v>25</v>
      </c>
      <c r="Y39" s="59"/>
      <c r="Z39" s="62"/>
      <c r="AA39" s="162">
        <v>5</v>
      </c>
      <c r="AB39" s="162">
        <v>5</v>
      </c>
      <c r="AC39" s="162">
        <v>4</v>
      </c>
      <c r="AD39" s="67">
        <v>4</v>
      </c>
      <c r="AE39" s="68">
        <v>4</v>
      </c>
      <c r="AF39" s="68">
        <v>4</v>
      </c>
      <c r="AG39" s="145"/>
      <c r="AH39" s="145"/>
      <c r="AI39" s="240"/>
      <c r="AJ39" s="164"/>
      <c r="AK39" s="164"/>
      <c r="AL39" s="164"/>
      <c r="AM39" s="144"/>
      <c r="AN39" s="145"/>
      <c r="AO39" s="145"/>
      <c r="AP39" s="145"/>
      <c r="AQ39" s="145"/>
      <c r="AR39" s="145"/>
      <c r="AS39" s="69"/>
      <c r="AT39" s="70"/>
      <c r="AU39" s="157"/>
      <c r="AV39" s="196"/>
      <c r="AW39" s="178"/>
      <c r="AX39" s="57" t="s">
        <v>103</v>
      </c>
      <c r="AY39" s="61">
        <f>SUM(AA39:AS39)</f>
        <v>26</v>
      </c>
      <c r="AZ39" s="59"/>
      <c r="BA39" s="59"/>
      <c r="BB39" s="59"/>
      <c r="BC39" s="59"/>
      <c r="BD39" s="59"/>
      <c r="BE39" s="59"/>
      <c r="BF39" s="59"/>
      <c r="BG39" s="62"/>
      <c r="BH39" s="51">
        <f t="shared" si="4"/>
        <v>51</v>
      </c>
    </row>
    <row r="40" spans="1:60" ht="26.25" thickBot="1">
      <c r="A40" s="21"/>
      <c r="B40" s="275"/>
      <c r="C40" s="141" t="s">
        <v>107</v>
      </c>
      <c r="D40" s="97" t="s">
        <v>137</v>
      </c>
      <c r="E40" s="66" t="s">
        <v>50</v>
      </c>
      <c r="F40" s="144"/>
      <c r="G40" s="144"/>
      <c r="H40" s="144"/>
      <c r="I40" s="241"/>
      <c r="J40" s="162">
        <v>2</v>
      </c>
      <c r="K40" s="162">
        <v>2</v>
      </c>
      <c r="L40" s="67">
        <v>2</v>
      </c>
      <c r="M40" s="67">
        <v>3</v>
      </c>
      <c r="N40" s="67">
        <v>3</v>
      </c>
      <c r="O40" s="67">
        <v>2</v>
      </c>
      <c r="P40" s="67">
        <v>2</v>
      </c>
      <c r="Q40" s="67">
        <v>2</v>
      </c>
      <c r="R40" s="144"/>
      <c r="S40" s="241"/>
      <c r="T40" s="164"/>
      <c r="U40" s="234"/>
      <c r="V40" s="162"/>
      <c r="W40" s="57" t="s">
        <v>55</v>
      </c>
      <c r="X40" s="58">
        <f t="shared" si="5"/>
        <v>18</v>
      </c>
      <c r="Y40" s="59"/>
      <c r="Z40" s="62"/>
      <c r="AA40" s="162">
        <v>3</v>
      </c>
      <c r="AB40" s="162">
        <v>3</v>
      </c>
      <c r="AC40" s="162">
        <v>3</v>
      </c>
      <c r="AD40" s="67">
        <v>3</v>
      </c>
      <c r="AE40" s="67">
        <v>3</v>
      </c>
      <c r="AF40" s="67">
        <v>3</v>
      </c>
      <c r="AG40" s="144"/>
      <c r="AH40" s="144"/>
      <c r="AI40" s="241"/>
      <c r="AJ40" s="164"/>
      <c r="AK40" s="164"/>
      <c r="AL40" s="164"/>
      <c r="AM40" s="144"/>
      <c r="AN40" s="144"/>
      <c r="AO40" s="144"/>
      <c r="AP40" s="144"/>
      <c r="AQ40" s="144"/>
      <c r="AR40" s="144"/>
      <c r="AS40" s="84"/>
      <c r="AT40" s="70"/>
      <c r="AU40" s="157"/>
      <c r="AV40" s="196"/>
      <c r="AW40" s="178"/>
      <c r="AX40" s="57" t="s">
        <v>56</v>
      </c>
      <c r="AY40" s="61">
        <f>SUM(AA40:AS40)</f>
        <v>18</v>
      </c>
      <c r="AZ40" s="98"/>
      <c r="BA40" s="59"/>
      <c r="BB40" s="59"/>
      <c r="BC40" s="59"/>
      <c r="BD40" s="59"/>
      <c r="BE40" s="59"/>
      <c r="BF40" s="59"/>
      <c r="BG40" s="62"/>
      <c r="BH40" s="51">
        <f t="shared" si="4"/>
        <v>36</v>
      </c>
    </row>
    <row r="41" spans="1:60" ht="13.5" thickBot="1">
      <c r="A41" s="21"/>
      <c r="B41" s="275"/>
      <c r="C41" s="141" t="s">
        <v>121</v>
      </c>
      <c r="D41" s="97" t="s">
        <v>111</v>
      </c>
      <c r="E41" s="66" t="s">
        <v>50</v>
      </c>
      <c r="F41" s="144"/>
      <c r="G41" s="144"/>
      <c r="H41" s="144"/>
      <c r="I41" s="241"/>
      <c r="J41" s="162"/>
      <c r="K41" s="162"/>
      <c r="L41" s="67"/>
      <c r="M41" s="67"/>
      <c r="N41" s="67"/>
      <c r="O41" s="67"/>
      <c r="P41" s="67"/>
      <c r="Q41" s="67"/>
      <c r="R41" s="144"/>
      <c r="S41" s="241"/>
      <c r="T41" s="164"/>
      <c r="U41" s="234"/>
      <c r="V41" s="162"/>
      <c r="W41" s="57"/>
      <c r="X41" s="58">
        <f t="shared" si="5"/>
        <v>0</v>
      </c>
      <c r="Y41" s="59"/>
      <c r="Z41" s="62"/>
      <c r="AA41" s="162">
        <v>6</v>
      </c>
      <c r="AB41" s="162">
        <v>6</v>
      </c>
      <c r="AC41" s="162">
        <v>6</v>
      </c>
      <c r="AD41" s="67">
        <v>6</v>
      </c>
      <c r="AE41" s="67">
        <v>6</v>
      </c>
      <c r="AF41" s="67">
        <v>6</v>
      </c>
      <c r="AG41" s="144"/>
      <c r="AH41" s="144"/>
      <c r="AI41" s="241"/>
      <c r="AJ41" s="164"/>
      <c r="AK41" s="164"/>
      <c r="AL41" s="164"/>
      <c r="AM41" s="144"/>
      <c r="AN41" s="144"/>
      <c r="AO41" s="144"/>
      <c r="AP41" s="144"/>
      <c r="AQ41" s="144"/>
      <c r="AR41" s="144"/>
      <c r="AS41" s="84"/>
      <c r="AT41" s="70"/>
      <c r="AU41" s="157"/>
      <c r="AV41" s="196"/>
      <c r="AW41" s="178"/>
      <c r="AX41" s="57" t="s">
        <v>56</v>
      </c>
      <c r="AY41" s="61">
        <f>SUM(AA41:AS41)</f>
        <v>36</v>
      </c>
      <c r="AZ41" s="98"/>
      <c r="BA41" s="59"/>
      <c r="BB41" s="59"/>
      <c r="BC41" s="59"/>
      <c r="BD41" s="59"/>
      <c r="BE41" s="59"/>
      <c r="BF41" s="59"/>
      <c r="BG41" s="62"/>
      <c r="BH41" s="51">
        <f t="shared" si="4"/>
        <v>36</v>
      </c>
    </row>
    <row r="42" spans="1:60" ht="13.5" thickBot="1">
      <c r="A42" s="21"/>
      <c r="B42" s="275"/>
      <c r="C42" s="141" t="s">
        <v>118</v>
      </c>
      <c r="D42" s="97" t="s">
        <v>65</v>
      </c>
      <c r="E42" s="66" t="s">
        <v>50</v>
      </c>
      <c r="F42" s="144"/>
      <c r="G42" s="144"/>
      <c r="H42" s="144"/>
      <c r="I42" s="241"/>
      <c r="J42" s="162"/>
      <c r="K42" s="162"/>
      <c r="L42" s="67"/>
      <c r="M42" s="67"/>
      <c r="N42" s="67"/>
      <c r="O42" s="67"/>
      <c r="P42" s="67"/>
      <c r="Q42" s="67"/>
      <c r="R42" s="144"/>
      <c r="S42" s="241"/>
      <c r="T42" s="164"/>
      <c r="U42" s="234"/>
      <c r="V42" s="162"/>
      <c r="W42" s="57" t="s">
        <v>55</v>
      </c>
      <c r="X42" s="58">
        <f t="shared" si="5"/>
        <v>0</v>
      </c>
      <c r="Y42" s="59"/>
      <c r="Z42" s="62"/>
      <c r="AA42" s="162">
        <v>6</v>
      </c>
      <c r="AB42" s="162">
        <v>6</v>
      </c>
      <c r="AC42" s="162">
        <v>7</v>
      </c>
      <c r="AD42" s="67">
        <v>7</v>
      </c>
      <c r="AE42" s="67">
        <v>7</v>
      </c>
      <c r="AF42" s="67">
        <v>7</v>
      </c>
      <c r="AG42" s="144"/>
      <c r="AH42" s="144"/>
      <c r="AI42" s="241"/>
      <c r="AJ42" s="164"/>
      <c r="AK42" s="164"/>
      <c r="AL42" s="164"/>
      <c r="AM42" s="144"/>
      <c r="AN42" s="144"/>
      <c r="AO42" s="144"/>
      <c r="AP42" s="144"/>
      <c r="AQ42" s="144"/>
      <c r="AR42" s="144"/>
      <c r="AS42" s="84"/>
      <c r="AT42" s="70"/>
      <c r="AU42" s="157"/>
      <c r="AV42" s="196"/>
      <c r="AW42" s="178"/>
      <c r="AX42" s="57" t="s">
        <v>56</v>
      </c>
      <c r="AY42" s="61">
        <f>SUM(AA42:AS42)</f>
        <v>40</v>
      </c>
      <c r="AZ42" s="98"/>
      <c r="BA42" s="59"/>
      <c r="BB42" s="59"/>
      <c r="BC42" s="59"/>
      <c r="BD42" s="59"/>
      <c r="BE42" s="59"/>
      <c r="BF42" s="59"/>
      <c r="BG42" s="62"/>
      <c r="BH42" s="51">
        <f t="shared" si="4"/>
        <v>40</v>
      </c>
    </row>
    <row r="43" spans="1:60" ht="13.5" thickBot="1">
      <c r="A43" s="21"/>
      <c r="B43" s="275"/>
      <c r="C43" s="138" t="s">
        <v>100</v>
      </c>
      <c r="D43" s="100" t="s">
        <v>101</v>
      </c>
      <c r="E43" s="45" t="s">
        <v>50</v>
      </c>
      <c r="F43" s="147">
        <f aca="true" t="shared" si="16" ref="F43:V43">SUM(F44:F47)</f>
        <v>36</v>
      </c>
      <c r="G43" s="147">
        <f t="shared" si="16"/>
        <v>36</v>
      </c>
      <c r="H43" s="147">
        <f t="shared" si="16"/>
        <v>36</v>
      </c>
      <c r="I43" s="243">
        <f t="shared" si="16"/>
        <v>36</v>
      </c>
      <c r="J43" s="180">
        <f t="shared" si="16"/>
        <v>21</v>
      </c>
      <c r="K43" s="180">
        <f t="shared" si="16"/>
        <v>20</v>
      </c>
      <c r="L43" s="80">
        <f t="shared" si="16"/>
        <v>20</v>
      </c>
      <c r="M43" s="44">
        <f t="shared" si="16"/>
        <v>18</v>
      </c>
      <c r="N43" s="44">
        <f t="shared" si="16"/>
        <v>19</v>
      </c>
      <c r="O43" s="44">
        <f t="shared" si="16"/>
        <v>20</v>
      </c>
      <c r="P43" s="44">
        <f t="shared" si="16"/>
        <v>19</v>
      </c>
      <c r="Q43" s="44">
        <f t="shared" si="16"/>
        <v>20</v>
      </c>
      <c r="R43" s="147">
        <f t="shared" si="16"/>
        <v>36</v>
      </c>
      <c r="S43" s="243">
        <f t="shared" si="16"/>
        <v>36</v>
      </c>
      <c r="T43" s="192">
        <f t="shared" si="16"/>
        <v>36</v>
      </c>
      <c r="U43" s="249">
        <f t="shared" si="16"/>
        <v>36</v>
      </c>
      <c r="V43" s="177">
        <f t="shared" si="16"/>
        <v>36</v>
      </c>
      <c r="W43" s="57"/>
      <c r="X43" s="58">
        <f t="shared" si="5"/>
        <v>481</v>
      </c>
      <c r="Y43" s="59"/>
      <c r="Z43" s="62"/>
      <c r="AA43" s="180">
        <f>SUM(AA44:AA46)</f>
        <v>0</v>
      </c>
      <c r="AB43" s="180">
        <f>SUM(AB44:AB46)</f>
        <v>0</v>
      </c>
      <c r="AC43" s="180">
        <f>SUM(AC44:AC46)</f>
        <v>0</v>
      </c>
      <c r="AD43" s="80">
        <f aca="true" t="shared" si="17" ref="AD43:AT43">SUM(AD44:AD47)</f>
        <v>0</v>
      </c>
      <c r="AE43" s="44">
        <f t="shared" si="17"/>
        <v>0</v>
      </c>
      <c r="AF43" s="44">
        <f t="shared" si="17"/>
        <v>0</v>
      </c>
      <c r="AG43" s="147">
        <f t="shared" si="17"/>
        <v>36</v>
      </c>
      <c r="AH43" s="147">
        <f t="shared" si="17"/>
        <v>36</v>
      </c>
      <c r="AI43" s="243">
        <f t="shared" si="17"/>
        <v>36</v>
      </c>
      <c r="AJ43" s="182">
        <f t="shared" si="17"/>
        <v>36</v>
      </c>
      <c r="AK43" s="182">
        <f t="shared" si="17"/>
        <v>36</v>
      </c>
      <c r="AL43" s="182">
        <f t="shared" si="17"/>
        <v>36</v>
      </c>
      <c r="AM43" s="189">
        <f t="shared" si="17"/>
        <v>36</v>
      </c>
      <c r="AN43" s="147">
        <f t="shared" si="17"/>
        <v>36</v>
      </c>
      <c r="AO43" s="147">
        <f t="shared" si="17"/>
        <v>36</v>
      </c>
      <c r="AP43" s="147">
        <f t="shared" si="17"/>
        <v>36</v>
      </c>
      <c r="AQ43" s="147">
        <f t="shared" si="17"/>
        <v>36</v>
      </c>
      <c r="AR43" s="147">
        <f t="shared" si="17"/>
        <v>36</v>
      </c>
      <c r="AS43" s="147">
        <f t="shared" si="17"/>
        <v>36</v>
      </c>
      <c r="AT43" s="147">
        <f t="shared" si="17"/>
        <v>36</v>
      </c>
      <c r="AU43" s="155">
        <f>SUM(AU44:AU48)</f>
        <v>0</v>
      </c>
      <c r="AV43" s="194">
        <f>SUM(AV44:AV48)</f>
        <v>0</v>
      </c>
      <c r="AW43" s="177">
        <f>SUM(AW44:AW48)</f>
        <v>0</v>
      </c>
      <c r="AX43" s="57"/>
      <c r="AY43" s="61">
        <f>SUM(AA43:AW43)</f>
        <v>504</v>
      </c>
      <c r="AZ43" s="98"/>
      <c r="BA43" s="59"/>
      <c r="BB43" s="59"/>
      <c r="BC43" s="59"/>
      <c r="BD43" s="59"/>
      <c r="BE43" s="59"/>
      <c r="BF43" s="59"/>
      <c r="BG43" s="62"/>
      <c r="BH43" s="51">
        <f t="shared" si="4"/>
        <v>985</v>
      </c>
    </row>
    <row r="44" spans="1:60" ht="35.25" customHeight="1" thickBot="1">
      <c r="A44" s="21"/>
      <c r="B44" s="275"/>
      <c r="C44" s="218" t="s">
        <v>131</v>
      </c>
      <c r="D44" s="244" t="s">
        <v>138</v>
      </c>
      <c r="E44" s="145" t="s">
        <v>50</v>
      </c>
      <c r="F44" s="145">
        <v>36</v>
      </c>
      <c r="G44" s="145">
        <v>36</v>
      </c>
      <c r="H44" s="145">
        <v>36</v>
      </c>
      <c r="I44" s="240">
        <v>36</v>
      </c>
      <c r="J44" s="164"/>
      <c r="K44" s="164"/>
      <c r="L44" s="144"/>
      <c r="M44" s="145"/>
      <c r="N44" s="145"/>
      <c r="O44" s="145"/>
      <c r="P44" s="145"/>
      <c r="Q44" s="145"/>
      <c r="R44" s="145"/>
      <c r="S44" s="240"/>
      <c r="T44" s="164"/>
      <c r="U44" s="234"/>
      <c r="V44" s="162"/>
      <c r="W44" s="57" t="s">
        <v>55</v>
      </c>
      <c r="X44" s="58">
        <f t="shared" si="5"/>
        <v>144</v>
      </c>
      <c r="Y44" s="59"/>
      <c r="Z44" s="62"/>
      <c r="AA44" s="164"/>
      <c r="AB44" s="164"/>
      <c r="AC44" s="164"/>
      <c r="AD44" s="144"/>
      <c r="AE44" s="145"/>
      <c r="AF44" s="145"/>
      <c r="AG44" s="145">
        <v>36</v>
      </c>
      <c r="AH44" s="145">
        <v>36</v>
      </c>
      <c r="AI44" s="240"/>
      <c r="AJ44" s="164"/>
      <c r="AK44" s="164"/>
      <c r="AL44" s="164"/>
      <c r="AM44" s="144"/>
      <c r="AN44" s="145"/>
      <c r="AO44" s="145"/>
      <c r="AP44" s="145"/>
      <c r="AQ44" s="145"/>
      <c r="AR44" s="145"/>
      <c r="AS44" s="69"/>
      <c r="AT44" s="69"/>
      <c r="AU44" s="158"/>
      <c r="AV44" s="197"/>
      <c r="AW44" s="162"/>
      <c r="AX44" s="57" t="s">
        <v>55</v>
      </c>
      <c r="AY44" s="61">
        <f t="shared" si="7"/>
        <v>72</v>
      </c>
      <c r="AZ44" s="59"/>
      <c r="BA44" s="59"/>
      <c r="BB44" s="59"/>
      <c r="BC44" s="59"/>
      <c r="BD44" s="59"/>
      <c r="BE44" s="59"/>
      <c r="BF44" s="59"/>
      <c r="BG44" s="62"/>
      <c r="BH44" s="51">
        <f t="shared" si="4"/>
        <v>216</v>
      </c>
    </row>
    <row r="45" spans="1:60" ht="45.75" thickBot="1">
      <c r="A45" s="21"/>
      <c r="B45" s="275"/>
      <c r="C45" s="225" t="s">
        <v>132</v>
      </c>
      <c r="D45" s="109" t="s">
        <v>133</v>
      </c>
      <c r="E45" s="66" t="s">
        <v>50</v>
      </c>
      <c r="F45" s="144"/>
      <c r="G45" s="145"/>
      <c r="H45" s="145"/>
      <c r="I45" s="145"/>
      <c r="J45" s="226">
        <v>15</v>
      </c>
      <c r="K45" s="226">
        <v>14</v>
      </c>
      <c r="L45" s="66">
        <v>8</v>
      </c>
      <c r="M45" s="66">
        <v>6</v>
      </c>
      <c r="N45" s="66">
        <v>7</v>
      </c>
      <c r="O45" s="66">
        <v>14</v>
      </c>
      <c r="P45" s="66">
        <v>7</v>
      </c>
      <c r="Q45" s="66">
        <v>14</v>
      </c>
      <c r="R45" s="145"/>
      <c r="S45" s="240"/>
      <c r="T45" s="164"/>
      <c r="U45" s="234"/>
      <c r="V45" s="162"/>
      <c r="W45" s="57" t="s">
        <v>103</v>
      </c>
      <c r="X45" s="58">
        <f>SUM(F45:V45)</f>
        <v>85</v>
      </c>
      <c r="Y45" s="59"/>
      <c r="Z45" s="108"/>
      <c r="AA45" s="162"/>
      <c r="AB45" s="162"/>
      <c r="AC45" s="162"/>
      <c r="AD45" s="172"/>
      <c r="AE45" s="66"/>
      <c r="AF45" s="66"/>
      <c r="AG45" s="145"/>
      <c r="AH45" s="145"/>
      <c r="AI45" s="240"/>
      <c r="AJ45" s="164"/>
      <c r="AK45" s="164"/>
      <c r="AL45" s="164"/>
      <c r="AM45" s="144"/>
      <c r="AN45" s="145"/>
      <c r="AO45" s="145"/>
      <c r="AP45" s="145"/>
      <c r="AQ45" s="145"/>
      <c r="AR45" s="145"/>
      <c r="AS45" s="69"/>
      <c r="AT45" s="69"/>
      <c r="AU45" s="158"/>
      <c r="AV45" s="197"/>
      <c r="AW45" s="162"/>
      <c r="AX45" s="57" t="s">
        <v>56</v>
      </c>
      <c r="AY45" s="61">
        <f t="shared" si="7"/>
        <v>0</v>
      </c>
      <c r="AZ45" s="59"/>
      <c r="BA45" s="59"/>
      <c r="BB45" s="59"/>
      <c r="BC45" s="59"/>
      <c r="BD45" s="59"/>
      <c r="BE45" s="59"/>
      <c r="BF45" s="59"/>
      <c r="BG45" s="62"/>
      <c r="BH45" s="51">
        <f t="shared" si="4"/>
        <v>85</v>
      </c>
    </row>
    <row r="46" spans="1:60" ht="45.75" thickBot="1">
      <c r="A46" s="21"/>
      <c r="B46" s="275"/>
      <c r="C46" s="218" t="s">
        <v>134</v>
      </c>
      <c r="D46" s="219" t="s">
        <v>135</v>
      </c>
      <c r="E46" s="145" t="s">
        <v>50</v>
      </c>
      <c r="F46" s="145"/>
      <c r="G46" s="145"/>
      <c r="H46" s="145"/>
      <c r="I46" s="145"/>
      <c r="J46" s="145">
        <v>6</v>
      </c>
      <c r="K46" s="145">
        <v>6</v>
      </c>
      <c r="L46" s="145">
        <v>12</v>
      </c>
      <c r="M46" s="145">
        <v>12</v>
      </c>
      <c r="N46" s="145">
        <v>12</v>
      </c>
      <c r="O46" s="145">
        <v>6</v>
      </c>
      <c r="P46" s="145">
        <v>12</v>
      </c>
      <c r="Q46" s="145">
        <v>6</v>
      </c>
      <c r="R46" s="145"/>
      <c r="S46" s="240"/>
      <c r="T46" s="164"/>
      <c r="U46" s="234"/>
      <c r="V46" s="162"/>
      <c r="W46" s="57" t="s">
        <v>55</v>
      </c>
      <c r="X46" s="58">
        <f t="shared" si="5"/>
        <v>72</v>
      </c>
      <c r="Y46" s="59"/>
      <c r="Z46" s="108"/>
      <c r="AA46" s="164"/>
      <c r="AB46" s="164"/>
      <c r="AC46" s="164"/>
      <c r="AD46" s="144"/>
      <c r="AE46" s="145"/>
      <c r="AF46" s="145"/>
      <c r="AG46" s="145"/>
      <c r="AH46" s="145"/>
      <c r="AI46" s="240"/>
      <c r="AJ46" s="164"/>
      <c r="AK46" s="164"/>
      <c r="AL46" s="164"/>
      <c r="AM46" s="144"/>
      <c r="AN46" s="145"/>
      <c r="AO46" s="145"/>
      <c r="AP46" s="145"/>
      <c r="AQ46" s="145"/>
      <c r="AR46" s="145"/>
      <c r="AS46" s="69"/>
      <c r="AT46" s="69"/>
      <c r="AU46" s="158"/>
      <c r="AV46" s="197"/>
      <c r="AW46" s="162"/>
      <c r="AX46" s="57" t="s">
        <v>103</v>
      </c>
      <c r="AY46" s="61">
        <f t="shared" si="7"/>
        <v>0</v>
      </c>
      <c r="AZ46" s="59"/>
      <c r="BA46" s="59"/>
      <c r="BB46" s="59"/>
      <c r="BC46" s="59"/>
      <c r="BD46" s="59"/>
      <c r="BE46" s="59"/>
      <c r="BF46" s="59"/>
      <c r="BG46" s="62"/>
      <c r="BH46" s="51">
        <f t="shared" si="4"/>
        <v>72</v>
      </c>
    </row>
    <row r="47" spans="1:60" ht="19.5" customHeight="1" thickBot="1">
      <c r="A47" s="21"/>
      <c r="B47" s="275"/>
      <c r="C47" s="142" t="s">
        <v>136</v>
      </c>
      <c r="D47" s="103" t="s">
        <v>135</v>
      </c>
      <c r="E47" s="110" t="s">
        <v>50</v>
      </c>
      <c r="F47" s="148"/>
      <c r="G47" s="148"/>
      <c r="H47" s="148"/>
      <c r="I47" s="148"/>
      <c r="J47" s="148"/>
      <c r="K47" s="148"/>
      <c r="L47" s="111"/>
      <c r="M47" s="111"/>
      <c r="N47" s="111"/>
      <c r="O47" s="111"/>
      <c r="P47" s="111"/>
      <c r="Q47" s="111"/>
      <c r="R47" s="111">
        <v>36</v>
      </c>
      <c r="S47" s="188">
        <v>36</v>
      </c>
      <c r="T47" s="193">
        <v>36</v>
      </c>
      <c r="U47" s="250">
        <v>36</v>
      </c>
      <c r="V47" s="162">
        <v>36</v>
      </c>
      <c r="W47" s="112" t="s">
        <v>55</v>
      </c>
      <c r="X47" s="58">
        <f t="shared" si="5"/>
        <v>180</v>
      </c>
      <c r="Y47" s="113"/>
      <c r="Z47" s="108"/>
      <c r="AA47" s="164"/>
      <c r="AB47" s="164"/>
      <c r="AC47" s="164"/>
      <c r="AD47" s="144"/>
      <c r="AE47" s="145"/>
      <c r="AF47" s="145"/>
      <c r="AG47" s="145"/>
      <c r="AH47" s="145"/>
      <c r="AI47" s="240">
        <v>36</v>
      </c>
      <c r="AJ47" s="164">
        <v>36</v>
      </c>
      <c r="AK47" s="164">
        <v>36</v>
      </c>
      <c r="AL47" s="164">
        <v>36</v>
      </c>
      <c r="AM47" s="144">
        <v>36</v>
      </c>
      <c r="AN47" s="145">
        <v>36</v>
      </c>
      <c r="AO47" s="145">
        <v>36</v>
      </c>
      <c r="AP47" s="145">
        <v>36</v>
      </c>
      <c r="AQ47" s="145">
        <v>36</v>
      </c>
      <c r="AR47" s="145">
        <v>36</v>
      </c>
      <c r="AS47" s="114">
        <v>36</v>
      </c>
      <c r="AT47" s="114">
        <v>36</v>
      </c>
      <c r="AU47" s="160"/>
      <c r="AV47" s="199"/>
      <c r="AW47" s="162"/>
      <c r="AX47" s="57" t="s">
        <v>56</v>
      </c>
      <c r="AY47" s="61">
        <f t="shared" si="7"/>
        <v>432</v>
      </c>
      <c r="AZ47" s="115"/>
      <c r="BA47" s="116"/>
      <c r="BB47" s="116"/>
      <c r="BC47" s="116"/>
      <c r="BD47" s="116"/>
      <c r="BE47" s="116"/>
      <c r="BF47" s="116"/>
      <c r="BG47" s="117"/>
      <c r="BH47" s="51">
        <f t="shared" si="4"/>
        <v>612</v>
      </c>
    </row>
    <row r="48" spans="1:60" ht="20.25" customHeight="1" thickBot="1">
      <c r="A48" s="21"/>
      <c r="B48" s="276"/>
      <c r="C48" s="154" t="s">
        <v>112</v>
      </c>
      <c r="D48" s="153" t="s">
        <v>113</v>
      </c>
      <c r="E48" s="162" t="s">
        <v>50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63"/>
      <c r="AM48" s="162"/>
      <c r="AN48" s="162"/>
      <c r="AO48" s="162"/>
      <c r="AP48" s="162"/>
      <c r="AQ48" s="162"/>
      <c r="AR48" s="162"/>
      <c r="AS48" s="162"/>
      <c r="AT48" s="162"/>
      <c r="AU48" s="255" t="s">
        <v>114</v>
      </c>
      <c r="AV48" s="245" t="s">
        <v>114</v>
      </c>
      <c r="AW48" s="162" t="s">
        <v>114</v>
      </c>
      <c r="AX48" s="57"/>
      <c r="AY48" s="61">
        <f>SUM(AA48:AV48)</f>
        <v>0</v>
      </c>
      <c r="AZ48" s="115"/>
      <c r="BA48" s="116"/>
      <c r="BB48" s="116"/>
      <c r="BC48" s="116"/>
      <c r="BD48" s="116"/>
      <c r="BE48" s="116"/>
      <c r="BF48" s="116"/>
      <c r="BG48" s="117"/>
      <c r="BH48" s="51">
        <f t="shared" si="4"/>
        <v>0</v>
      </c>
    </row>
    <row r="49" spans="1:60" ht="15.75" customHeight="1">
      <c r="A49" s="21"/>
      <c r="B49" s="257" t="s">
        <v>104</v>
      </c>
      <c r="C49" s="280"/>
      <c r="D49" s="280"/>
      <c r="E49" s="280"/>
      <c r="F49" s="122">
        <f aca="true" t="shared" si="18" ref="F49:S49">SUM(F13,F38,F43)</f>
        <v>36</v>
      </c>
      <c r="G49" s="122">
        <f t="shared" si="18"/>
        <v>36</v>
      </c>
      <c r="H49" s="122">
        <f t="shared" si="18"/>
        <v>36</v>
      </c>
      <c r="I49" s="122">
        <f t="shared" si="18"/>
        <v>36</v>
      </c>
      <c r="J49" s="122">
        <f t="shared" si="18"/>
        <v>36</v>
      </c>
      <c r="K49" s="122">
        <f t="shared" si="18"/>
        <v>36</v>
      </c>
      <c r="L49" s="122">
        <f t="shared" si="18"/>
        <v>36</v>
      </c>
      <c r="M49" s="122">
        <f t="shared" si="18"/>
        <v>36</v>
      </c>
      <c r="N49" s="122">
        <f t="shared" si="18"/>
        <v>36</v>
      </c>
      <c r="O49" s="122">
        <f t="shared" si="18"/>
        <v>36</v>
      </c>
      <c r="P49" s="122">
        <f t="shared" si="18"/>
        <v>36</v>
      </c>
      <c r="Q49" s="122">
        <f t="shared" si="18"/>
        <v>36</v>
      </c>
      <c r="R49" s="122">
        <f t="shared" si="18"/>
        <v>36</v>
      </c>
      <c r="S49" s="122">
        <f t="shared" si="18"/>
        <v>36</v>
      </c>
      <c r="T49" s="122">
        <f>SUM(T13,T38,T43)</f>
        <v>36</v>
      </c>
      <c r="U49" s="122">
        <f>SUM(U13,U38,U43)</f>
        <v>36</v>
      </c>
      <c r="V49" s="122">
        <f>SUM(V13,V38,V43)</f>
        <v>36</v>
      </c>
      <c r="W49" s="150"/>
      <c r="X49" s="151">
        <f>SUM(F49:V49)</f>
        <v>612</v>
      </c>
      <c r="Y49" s="152"/>
      <c r="Z49" s="187"/>
      <c r="AA49" s="122">
        <f>SUM(AA43,AA38,AA13)</f>
        <v>36</v>
      </c>
      <c r="AB49" s="122">
        <f aca="true" t="shared" si="19" ref="AB49:AM49">SUM(AB43,AB38,AB13)</f>
        <v>36</v>
      </c>
      <c r="AC49" s="122">
        <f t="shared" si="19"/>
        <v>36</v>
      </c>
      <c r="AD49" s="122">
        <f t="shared" si="19"/>
        <v>36</v>
      </c>
      <c r="AE49" s="122">
        <f t="shared" si="19"/>
        <v>36</v>
      </c>
      <c r="AF49" s="122">
        <f t="shared" si="19"/>
        <v>36</v>
      </c>
      <c r="AG49" s="122">
        <f t="shared" si="19"/>
        <v>36</v>
      </c>
      <c r="AH49" s="122">
        <f t="shared" si="19"/>
        <v>36</v>
      </c>
      <c r="AI49" s="122">
        <f t="shared" si="19"/>
        <v>36</v>
      </c>
      <c r="AJ49" s="122">
        <f t="shared" si="19"/>
        <v>36</v>
      </c>
      <c r="AK49" s="122">
        <f t="shared" si="19"/>
        <v>36</v>
      </c>
      <c r="AL49" s="122">
        <f t="shared" si="19"/>
        <v>36</v>
      </c>
      <c r="AM49" s="122">
        <f t="shared" si="19"/>
        <v>36</v>
      </c>
      <c r="AN49" s="122">
        <f aca="true" t="shared" si="20" ref="AN49:AW49">SUM(AN43,AN38,AN13)</f>
        <v>36</v>
      </c>
      <c r="AO49" s="122">
        <f t="shared" si="20"/>
        <v>36</v>
      </c>
      <c r="AP49" s="122">
        <f t="shared" si="20"/>
        <v>36</v>
      </c>
      <c r="AQ49" s="122">
        <f t="shared" si="20"/>
        <v>36</v>
      </c>
      <c r="AR49" s="122">
        <f t="shared" si="20"/>
        <v>36</v>
      </c>
      <c r="AS49" s="122">
        <f t="shared" si="20"/>
        <v>36</v>
      </c>
      <c r="AT49" s="122">
        <f t="shared" si="20"/>
        <v>36</v>
      </c>
      <c r="AU49" s="122">
        <f t="shared" si="20"/>
        <v>0</v>
      </c>
      <c r="AV49" s="122">
        <f t="shared" si="20"/>
        <v>0</v>
      </c>
      <c r="AW49" s="122">
        <f t="shared" si="20"/>
        <v>0</v>
      </c>
      <c r="AX49" s="44"/>
      <c r="AY49" s="61">
        <f t="shared" si="7"/>
        <v>720</v>
      </c>
      <c r="AZ49" s="123"/>
      <c r="BA49" s="124"/>
      <c r="BB49" s="124"/>
      <c r="BC49" s="124"/>
      <c r="BD49" s="124"/>
      <c r="BE49" s="124"/>
      <c r="BF49" s="124"/>
      <c r="BG49" s="125"/>
      <c r="BH49" s="51">
        <f>SUM(X49,AY49)</f>
        <v>1332</v>
      </c>
    </row>
    <row r="50" spans="1:60" ht="12.75">
      <c r="A50" s="21"/>
      <c r="B50" s="15"/>
      <c r="C50" s="21"/>
      <c r="D50" s="127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1"/>
    </row>
    <row r="51" spans="6:59" ht="12.7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</sheetData>
  <sheetProtection selectLockedCells="1" selectUnlockedCells="1"/>
  <mergeCells count="23">
    <mergeCell ref="N7:R7"/>
    <mergeCell ref="S7:V7"/>
    <mergeCell ref="W7:AB7"/>
    <mergeCell ref="F7:I7"/>
    <mergeCell ref="J7:M7"/>
    <mergeCell ref="F11:BH11"/>
    <mergeCell ref="AZ7:BC7"/>
    <mergeCell ref="BD7:BG7"/>
    <mergeCell ref="BH7:BH8"/>
    <mergeCell ref="F9:BH9"/>
    <mergeCell ref="AC7:AF7"/>
    <mergeCell ref="AG7:AJ7"/>
    <mergeCell ref="AK7:AO7"/>
    <mergeCell ref="B49:E49"/>
    <mergeCell ref="AP7:AS7"/>
    <mergeCell ref="AT7:AX7"/>
    <mergeCell ref="B7:B12"/>
    <mergeCell ref="C7:C12"/>
    <mergeCell ref="D7:D12"/>
    <mergeCell ref="E7:E12"/>
    <mergeCell ref="B13:B48"/>
    <mergeCell ref="C32:C35"/>
    <mergeCell ref="W32:W35"/>
  </mergeCells>
  <printOptions/>
  <pageMargins left="0.12013888888888889" right="0.39375" top="0.07013888888888889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Кизилова Валентина Петровна</dc:creator>
  <cp:keywords/>
  <dc:description/>
  <cp:lastModifiedBy>AndreevaYV</cp:lastModifiedBy>
  <dcterms:created xsi:type="dcterms:W3CDTF">2018-10-05T00:53:40Z</dcterms:created>
  <dcterms:modified xsi:type="dcterms:W3CDTF">2019-08-21T08:04:24Z</dcterms:modified>
  <cp:category/>
  <cp:version/>
  <cp:contentType/>
  <cp:contentStatus/>
</cp:coreProperties>
</file>