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Лист1" sheetId="1" r:id="rId1"/>
    <sheet name="1 год 2020-2021" sheetId="2" r:id="rId2"/>
    <sheet name="2 год_2021-2022 " sheetId="3" r:id="rId3"/>
    <sheet name="3 год_2022-2023" sheetId="4" r:id="rId4"/>
  </sheets>
  <definedNames>
    <definedName name="_ftn1" localSheetId="2">'2 год_2021-2022 '!$B$24</definedName>
    <definedName name="_ftn1" localSheetId="3">'3 год_2022-2023'!$B$35</definedName>
    <definedName name="_ftnref1" localSheetId="2">#N/A</definedName>
    <definedName name="_ftnref1" localSheetId="3">#N/A</definedName>
  </definedNames>
  <calcPr calcId="125725"/>
</workbook>
</file>

<file path=xl/calcChain.xml><?xml version="1.0" encoding="utf-8"?>
<calcChain xmlns="http://schemas.openxmlformats.org/spreadsheetml/2006/main">
  <c r="H32" i="2"/>
  <c r="S32"/>
  <c r="I32"/>
  <c r="F32"/>
  <c r="I31"/>
  <c r="F31"/>
  <c r="AY46" i="4"/>
  <c r="X46"/>
  <c r="X40"/>
  <c r="X41"/>
  <c r="X42"/>
  <c r="AY40"/>
  <c r="AY41"/>
  <c r="AY42"/>
  <c r="X42" i="3"/>
  <c r="BH42"/>
  <c r="X43"/>
  <c r="X41"/>
  <c r="AY42"/>
  <c r="AY43"/>
  <c r="X33" i="2"/>
  <c r="BH33" s="1"/>
  <c r="AA38" i="4"/>
  <c r="AA44"/>
  <c r="G38"/>
  <c r="H38"/>
  <c r="I38"/>
  <c r="J38"/>
  <c r="K38"/>
  <c r="L38"/>
  <c r="M38"/>
  <c r="N38"/>
  <c r="O38"/>
  <c r="P38"/>
  <c r="Q38"/>
  <c r="R38"/>
  <c r="S38"/>
  <c r="T38"/>
  <c r="U38"/>
  <c r="V38"/>
  <c r="F38"/>
  <c r="X39"/>
  <c r="AY39"/>
  <c r="AA38" i="2"/>
  <c r="G38"/>
  <c r="H38"/>
  <c r="I38"/>
  <c r="J38"/>
  <c r="K38"/>
  <c r="L38"/>
  <c r="M38"/>
  <c r="N38"/>
  <c r="O38"/>
  <c r="P38"/>
  <c r="Q38"/>
  <c r="R38"/>
  <c r="S38"/>
  <c r="T38"/>
  <c r="U38"/>
  <c r="V38"/>
  <c r="F38"/>
  <c r="AY40"/>
  <c r="X40"/>
  <c r="BH40" s="1"/>
  <c r="AU14" i="4"/>
  <c r="AA23"/>
  <c r="AA13" s="1"/>
  <c r="AA14"/>
  <c r="AB44"/>
  <c r="AC44"/>
  <c r="AD44"/>
  <c r="AE44"/>
  <c r="AF44"/>
  <c r="AG44"/>
  <c r="AH44"/>
  <c r="AI44"/>
  <c r="AJ44"/>
  <c r="AY48"/>
  <c r="BH48" s="1"/>
  <c r="AY41" i="3"/>
  <c r="BH41" s="1"/>
  <c r="AY40"/>
  <c r="L44" i="4"/>
  <c r="AB31" i="2"/>
  <c r="AY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V13"/>
  <c r="AV45"/>
  <c r="AW31"/>
  <c r="AA31"/>
  <c r="AY43"/>
  <c r="F14" i="4"/>
  <c r="G14"/>
  <c r="H14"/>
  <c r="H13" s="1"/>
  <c r="I14"/>
  <c r="J14"/>
  <c r="K14"/>
  <c r="L14"/>
  <c r="M14"/>
  <c r="N14"/>
  <c r="O14"/>
  <c r="P14"/>
  <c r="Q14"/>
  <c r="R14"/>
  <c r="S14"/>
  <c r="T14"/>
  <c r="U14"/>
  <c r="V14"/>
  <c r="AB14"/>
  <c r="AC14"/>
  <c r="AD14"/>
  <c r="AE14"/>
  <c r="AF14"/>
  <c r="AG14"/>
  <c r="AG13" s="1"/>
  <c r="AH14"/>
  <c r="AI14"/>
  <c r="AJ14"/>
  <c r="AK14"/>
  <c r="AL14"/>
  <c r="AM14"/>
  <c r="AN14"/>
  <c r="AO14"/>
  <c r="AP14"/>
  <c r="AP13"/>
  <c r="AQ14"/>
  <c r="AQ13"/>
  <c r="AR14"/>
  <c r="AS14"/>
  <c r="AT14"/>
  <c r="AV14"/>
  <c r="AW14"/>
  <c r="X15"/>
  <c r="BH15"/>
  <c r="AY15"/>
  <c r="X16"/>
  <c r="BH16" s="1"/>
  <c r="AY16"/>
  <c r="X17"/>
  <c r="BH17" s="1"/>
  <c r="AY17"/>
  <c r="X18"/>
  <c r="BH18" s="1"/>
  <c r="AY18"/>
  <c r="X19"/>
  <c r="BH19" s="1"/>
  <c r="AY19"/>
  <c r="X20"/>
  <c r="BH20" s="1"/>
  <c r="AY20"/>
  <c r="X21"/>
  <c r="AY21"/>
  <c r="X22"/>
  <c r="AY22"/>
  <c r="F23"/>
  <c r="G23"/>
  <c r="G13" s="1"/>
  <c r="H23"/>
  <c r="I23"/>
  <c r="I13" s="1"/>
  <c r="J23"/>
  <c r="K23"/>
  <c r="K13" s="1"/>
  <c r="K51" s="1"/>
  <c r="L23"/>
  <c r="L13" s="1"/>
  <c r="L51" s="1"/>
  <c r="M23"/>
  <c r="N23"/>
  <c r="O23"/>
  <c r="P23"/>
  <c r="Q23"/>
  <c r="R23"/>
  <c r="S23"/>
  <c r="T23"/>
  <c r="U23"/>
  <c r="V23"/>
  <c r="AB23"/>
  <c r="AC23"/>
  <c r="AD23"/>
  <c r="AE23"/>
  <c r="AF23"/>
  <c r="AG23"/>
  <c r="AH23"/>
  <c r="AI23"/>
  <c r="AJ23"/>
  <c r="AK23"/>
  <c r="AK13" s="1"/>
  <c r="AL23"/>
  <c r="AL13" s="1"/>
  <c r="AM23"/>
  <c r="AM13" s="1"/>
  <c r="AN23"/>
  <c r="AN13" s="1"/>
  <c r="AO23"/>
  <c r="AP23"/>
  <c r="AQ23"/>
  <c r="AR23"/>
  <c r="AR13"/>
  <c r="AS23"/>
  <c r="AT23"/>
  <c r="AT13"/>
  <c r="AU23"/>
  <c r="AV23"/>
  <c r="AV13"/>
  <c r="AW23"/>
  <c r="AW13" s="1"/>
  <c r="X24"/>
  <c r="AY24"/>
  <c r="X25"/>
  <c r="BH25" s="1"/>
  <c r="AY25"/>
  <c r="X26"/>
  <c r="AY26"/>
  <c r="X27"/>
  <c r="AY27"/>
  <c r="X28"/>
  <c r="BH28" s="1"/>
  <c r="AY28"/>
  <c r="X29"/>
  <c r="AY29"/>
  <c r="X30"/>
  <c r="AY30"/>
  <c r="F31"/>
  <c r="G31"/>
  <c r="H31"/>
  <c r="I31"/>
  <c r="J31"/>
  <c r="K31"/>
  <c r="L31"/>
  <c r="M31"/>
  <c r="N31"/>
  <c r="O31"/>
  <c r="P31"/>
  <c r="Q31"/>
  <c r="R31"/>
  <c r="S31"/>
  <c r="T31"/>
  <c r="U31"/>
  <c r="V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F32"/>
  <c r="G32"/>
  <c r="H32"/>
  <c r="I32"/>
  <c r="J32"/>
  <c r="K32"/>
  <c r="L32"/>
  <c r="M32"/>
  <c r="N32"/>
  <c r="O32"/>
  <c r="P32"/>
  <c r="Q32"/>
  <c r="R32"/>
  <c r="S32"/>
  <c r="T32"/>
  <c r="U32"/>
  <c r="V32"/>
  <c r="AY32"/>
  <c r="X33"/>
  <c r="AY33"/>
  <c r="BH33" s="1"/>
  <c r="X34"/>
  <c r="AY34"/>
  <c r="X35"/>
  <c r="AY35"/>
  <c r="BH35" s="1"/>
  <c r="X36"/>
  <c r="AY36"/>
  <c r="X37"/>
  <c r="AY37"/>
  <c r="BH37" s="1"/>
  <c r="AB38"/>
  <c r="AC38"/>
  <c r="AD38"/>
  <c r="AE38"/>
  <c r="AF38"/>
  <c r="AG38"/>
  <c r="AH38"/>
  <c r="AI38"/>
  <c r="AJ38"/>
  <c r="AK38"/>
  <c r="AL38"/>
  <c r="AM38"/>
  <c r="AN38"/>
  <c r="AO38"/>
  <c r="AP38"/>
  <c r="AQ38"/>
  <c r="AQ51"/>
  <c r="AR38"/>
  <c r="AS38"/>
  <c r="AT38"/>
  <c r="AU38"/>
  <c r="AV38"/>
  <c r="AW38"/>
  <c r="X43"/>
  <c r="AY43"/>
  <c r="F44"/>
  <c r="G44"/>
  <c r="H44"/>
  <c r="I44"/>
  <c r="J44"/>
  <c r="K44"/>
  <c r="M44"/>
  <c r="N44"/>
  <c r="O44"/>
  <c r="P44"/>
  <c r="Q44"/>
  <c r="R44"/>
  <c r="S44"/>
  <c r="T44"/>
  <c r="U44"/>
  <c r="V44"/>
  <c r="AK44"/>
  <c r="AL44"/>
  <c r="AM44"/>
  <c r="AN44"/>
  <c r="AO44"/>
  <c r="AP44"/>
  <c r="AP51"/>
  <c r="AQ44"/>
  <c r="AR44"/>
  <c r="AR51"/>
  <c r="AS44"/>
  <c r="AT44"/>
  <c r="AT51"/>
  <c r="AU44"/>
  <c r="AU51" s="1"/>
  <c r="AV44"/>
  <c r="AV51"/>
  <c r="AW44"/>
  <c r="X45"/>
  <c r="AY45"/>
  <c r="X47"/>
  <c r="AY47"/>
  <c r="X49"/>
  <c r="AY49"/>
  <c r="AY50"/>
  <c r="BH50" s="1"/>
  <c r="F14" i="3"/>
  <c r="G14"/>
  <c r="G13" s="1"/>
  <c r="H14"/>
  <c r="I14"/>
  <c r="J14"/>
  <c r="K14"/>
  <c r="L14"/>
  <c r="M14"/>
  <c r="N14"/>
  <c r="O14"/>
  <c r="P14"/>
  <c r="Q14"/>
  <c r="R14"/>
  <c r="S14"/>
  <c r="T14"/>
  <c r="U14"/>
  <c r="V14"/>
  <c r="AA14"/>
  <c r="AB14"/>
  <c r="AC14"/>
  <c r="AD14"/>
  <c r="AE14"/>
  <c r="AF14"/>
  <c r="AG14"/>
  <c r="AG13" s="1"/>
  <c r="AH14"/>
  <c r="AI14"/>
  <c r="AJ14"/>
  <c r="AK14"/>
  <c r="AL14"/>
  <c r="AM14"/>
  <c r="AN14"/>
  <c r="AO14"/>
  <c r="AP14"/>
  <c r="AQ14"/>
  <c r="AR14"/>
  <c r="AS14"/>
  <c r="AT14"/>
  <c r="AT13" s="1"/>
  <c r="AU14"/>
  <c r="AV14"/>
  <c r="AZ14"/>
  <c r="X15"/>
  <c r="AY15"/>
  <c r="BH15" s="1"/>
  <c r="X16"/>
  <c r="AY16"/>
  <c r="X17"/>
  <c r="AY17"/>
  <c r="X18"/>
  <c r="AY18"/>
  <c r="X19"/>
  <c r="AY19"/>
  <c r="X20"/>
  <c r="AY20"/>
  <c r="X21"/>
  <c r="AY21"/>
  <c r="BH21" s="1"/>
  <c r="X22"/>
  <c r="AY22"/>
  <c r="BH22"/>
  <c r="F23"/>
  <c r="F13" s="1"/>
  <c r="G23"/>
  <c r="H23"/>
  <c r="I23"/>
  <c r="J23"/>
  <c r="K23"/>
  <c r="L23"/>
  <c r="M23"/>
  <c r="N23"/>
  <c r="O23"/>
  <c r="P23"/>
  <c r="Q23"/>
  <c r="R23"/>
  <c r="S23"/>
  <c r="T23"/>
  <c r="U23"/>
  <c r="V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Z23"/>
  <c r="AZ13" s="1"/>
  <c r="X24"/>
  <c r="AY24"/>
  <c r="X25"/>
  <c r="AY25"/>
  <c r="X26"/>
  <c r="BH26" s="1"/>
  <c r="AY26"/>
  <c r="X27"/>
  <c r="AY27"/>
  <c r="X28"/>
  <c r="AY28"/>
  <c r="X29"/>
  <c r="AY29"/>
  <c r="X30"/>
  <c r="AY30"/>
  <c r="F31"/>
  <c r="G31"/>
  <c r="H31"/>
  <c r="I31"/>
  <c r="J31"/>
  <c r="K31"/>
  <c r="L31"/>
  <c r="M31"/>
  <c r="N31"/>
  <c r="O31"/>
  <c r="P31"/>
  <c r="Q31"/>
  <c r="R31"/>
  <c r="S31"/>
  <c r="T31"/>
  <c r="U31"/>
  <c r="V31"/>
  <c r="AA31"/>
  <c r="AB31"/>
  <c r="AC31"/>
  <c r="AD31"/>
  <c r="AE31"/>
  <c r="AF31"/>
  <c r="AG31"/>
  <c r="AH31"/>
  <c r="AI31"/>
  <c r="AJ31"/>
  <c r="AK31"/>
  <c r="AK13"/>
  <c r="AL31"/>
  <c r="AM31"/>
  <c r="AN31"/>
  <c r="AO31"/>
  <c r="AP31"/>
  <c r="AQ31"/>
  <c r="AR31"/>
  <c r="AS31"/>
  <c r="AS13"/>
  <c r="AS45" s="1"/>
  <c r="AT31"/>
  <c r="AU31"/>
  <c r="AV31"/>
  <c r="AZ31"/>
  <c r="F32"/>
  <c r="G32"/>
  <c r="H32"/>
  <c r="I32"/>
  <c r="J32"/>
  <c r="K32"/>
  <c r="L32"/>
  <c r="M32"/>
  <c r="N32"/>
  <c r="O32"/>
  <c r="P32"/>
  <c r="Q32"/>
  <c r="R32"/>
  <c r="S32"/>
  <c r="T32"/>
  <c r="U32"/>
  <c r="V32"/>
  <c r="AY32"/>
  <c r="X33"/>
  <c r="BH33"/>
  <c r="AY33"/>
  <c r="X34"/>
  <c r="BH34"/>
  <c r="AY34"/>
  <c r="X35"/>
  <c r="BH35"/>
  <c r="AY35"/>
  <c r="X36"/>
  <c r="AY36"/>
  <c r="X37"/>
  <c r="BH37"/>
  <c r="AY37"/>
  <c r="X38"/>
  <c r="BH38"/>
  <c r="AY38"/>
  <c r="F39"/>
  <c r="G39"/>
  <c r="H39"/>
  <c r="I39"/>
  <c r="J39"/>
  <c r="K39"/>
  <c r="L39"/>
  <c r="M39"/>
  <c r="N39"/>
  <c r="O39"/>
  <c r="P39"/>
  <c r="Q39"/>
  <c r="R39"/>
  <c r="S39"/>
  <c r="T39"/>
  <c r="U39"/>
  <c r="V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T45" s="1"/>
  <c r="AU39"/>
  <c r="AU45" s="1"/>
  <c r="AV39"/>
  <c r="AV45"/>
  <c r="AZ39"/>
  <c r="AZ45" s="1"/>
  <c r="X40"/>
  <c r="X44"/>
  <c r="AY44"/>
  <c r="BH44" s="1"/>
  <c r="F14" i="2"/>
  <c r="G14"/>
  <c r="G13" s="1"/>
  <c r="G45" s="1"/>
  <c r="H14"/>
  <c r="I14"/>
  <c r="I13" s="1"/>
  <c r="J14"/>
  <c r="K14"/>
  <c r="L14"/>
  <c r="M14"/>
  <c r="M13"/>
  <c r="N14"/>
  <c r="O14"/>
  <c r="O13"/>
  <c r="P14"/>
  <c r="Q14"/>
  <c r="Q13" s="1"/>
  <c r="Q45" s="1"/>
  <c r="R14"/>
  <c r="S14"/>
  <c r="T14"/>
  <c r="U14"/>
  <c r="V14"/>
  <c r="AA14"/>
  <c r="AA13"/>
  <c r="AB14"/>
  <c r="AC14"/>
  <c r="AC13"/>
  <c r="AC45"/>
  <c r="AD14"/>
  <c r="AD13"/>
  <c r="AE14"/>
  <c r="AF14"/>
  <c r="AF13"/>
  <c r="AF45"/>
  <c r="AG14"/>
  <c r="AH14"/>
  <c r="AI14"/>
  <c r="AJ14"/>
  <c r="AJ13"/>
  <c r="AJ45"/>
  <c r="AK14"/>
  <c r="AL14"/>
  <c r="AL13"/>
  <c r="AM14"/>
  <c r="AM13"/>
  <c r="AN14"/>
  <c r="AO14"/>
  <c r="AP14"/>
  <c r="AQ14"/>
  <c r="AR14"/>
  <c r="AR13"/>
  <c r="AR45"/>
  <c r="AS14"/>
  <c r="AT14"/>
  <c r="AU14"/>
  <c r="AV14"/>
  <c r="AW14"/>
  <c r="X15"/>
  <c r="BH15"/>
  <c r="AY15"/>
  <c r="X16"/>
  <c r="BH16" s="1"/>
  <c r="AY16"/>
  <c r="X17"/>
  <c r="AY17"/>
  <c r="BH17"/>
  <c r="X18"/>
  <c r="BH18" s="1"/>
  <c r="AY18"/>
  <c r="X19"/>
  <c r="BH19" s="1"/>
  <c r="AY19"/>
  <c r="X20"/>
  <c r="AY20"/>
  <c r="X21"/>
  <c r="BH21"/>
  <c r="AY21"/>
  <c r="X22"/>
  <c r="AY22"/>
  <c r="F23"/>
  <c r="F13" s="1"/>
  <c r="G23"/>
  <c r="H23"/>
  <c r="I23"/>
  <c r="J23"/>
  <c r="K23"/>
  <c r="L23"/>
  <c r="M23"/>
  <c r="N23"/>
  <c r="N13" s="1"/>
  <c r="N45" s="1"/>
  <c r="O23"/>
  <c r="P23"/>
  <c r="Q23"/>
  <c r="R23"/>
  <c r="R13" s="1"/>
  <c r="S23"/>
  <c r="T23"/>
  <c r="T13" s="1"/>
  <c r="U23"/>
  <c r="V23"/>
  <c r="AA23"/>
  <c r="AB23"/>
  <c r="AC23"/>
  <c r="AD23"/>
  <c r="AE23"/>
  <c r="AE13"/>
  <c r="AE45"/>
  <c r="AF23"/>
  <c r="AG23"/>
  <c r="AH23"/>
  <c r="AI23"/>
  <c r="AI13"/>
  <c r="AJ23"/>
  <c r="AK23"/>
  <c r="AL23"/>
  <c r="AM23"/>
  <c r="AN23"/>
  <c r="AO23"/>
  <c r="AO13"/>
  <c r="AP23"/>
  <c r="AQ23"/>
  <c r="AR23"/>
  <c r="AS23"/>
  <c r="AT23"/>
  <c r="AU23"/>
  <c r="AV23"/>
  <c r="AW23"/>
  <c r="X24"/>
  <c r="BH24" s="1"/>
  <c r="AY24"/>
  <c r="X25"/>
  <c r="AY25"/>
  <c r="X26"/>
  <c r="BH26" s="1"/>
  <c r="AY26"/>
  <c r="X27"/>
  <c r="BH27"/>
  <c r="AY27"/>
  <c r="X28"/>
  <c r="AY28"/>
  <c r="BH28"/>
  <c r="X29"/>
  <c r="BH29"/>
  <c r="AY29"/>
  <c r="X30"/>
  <c r="BH30"/>
  <c r="AY30"/>
  <c r="G31"/>
  <c r="H31"/>
  <c r="J31"/>
  <c r="L31"/>
  <c r="L13" s="1"/>
  <c r="L45" s="1"/>
  <c r="M31"/>
  <c r="N31"/>
  <c r="O31"/>
  <c r="P31"/>
  <c r="P13"/>
  <c r="Q31"/>
  <c r="R31"/>
  <c r="S31"/>
  <c r="T31"/>
  <c r="U31"/>
  <c r="V31"/>
  <c r="V13" s="1"/>
  <c r="G32"/>
  <c r="J32"/>
  <c r="L32"/>
  <c r="M32"/>
  <c r="N32"/>
  <c r="O32"/>
  <c r="P32"/>
  <c r="Q32"/>
  <c r="R32"/>
  <c r="T32"/>
  <c r="U32"/>
  <c r="V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Y33"/>
  <c r="X34"/>
  <c r="AY34"/>
  <c r="X35"/>
  <c r="BH35"/>
  <c r="AY35"/>
  <c r="X36"/>
  <c r="AY36"/>
  <c r="X37"/>
  <c r="BH37" s="1"/>
  <c r="AY37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X39"/>
  <c r="BH39"/>
  <c r="AY39"/>
  <c r="F41"/>
  <c r="G41"/>
  <c r="H41"/>
  <c r="I41"/>
  <c r="J41"/>
  <c r="K41"/>
  <c r="L41"/>
  <c r="M41"/>
  <c r="N41"/>
  <c r="O41"/>
  <c r="P41"/>
  <c r="Q41"/>
  <c r="R41"/>
  <c r="S41"/>
  <c r="T41"/>
  <c r="U41"/>
  <c r="V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X42"/>
  <c r="BH42" s="1"/>
  <c r="AY42"/>
  <c r="X43"/>
  <c r="BH43" s="1"/>
  <c r="X44"/>
  <c r="AY44"/>
  <c r="L13" i="3"/>
  <c r="L45" s="1"/>
  <c r="BH20"/>
  <c r="AU13" i="4"/>
  <c r="BH36" i="3"/>
  <c r="AV13"/>
  <c r="BH30"/>
  <c r="BH22" i="2"/>
  <c r="AH13"/>
  <c r="U13" i="4"/>
  <c r="T13"/>
  <c r="J13"/>
  <c r="M13"/>
  <c r="M51" s="1"/>
  <c r="BH28" i="3"/>
  <c r="AW13" i="2"/>
  <c r="AB13"/>
  <c r="AB45"/>
  <c r="AS13"/>
  <c r="AS45"/>
  <c r="BH20"/>
  <c r="AK13"/>
  <c r="AT13"/>
  <c r="AT45"/>
  <c r="BH34"/>
  <c r="AW45"/>
  <c r="P45"/>
  <c r="AK45"/>
  <c r="AD45"/>
  <c r="AY41"/>
  <c r="K31"/>
  <c r="BH44"/>
  <c r="BH36"/>
  <c r="AY32"/>
  <c r="AG13"/>
  <c r="AG45"/>
  <c r="AI45"/>
  <c r="AA45"/>
  <c r="M45"/>
  <c r="H13"/>
  <c r="AU13"/>
  <c r="AQ13"/>
  <c r="AQ45"/>
  <c r="BH25"/>
  <c r="O45"/>
  <c r="AO45"/>
  <c r="AY38"/>
  <c r="K13"/>
  <c r="K45" s="1"/>
  <c r="AY14" i="4"/>
  <c r="AS13"/>
  <c r="AS51"/>
  <c r="F13"/>
  <c r="F51" s="1"/>
  <c r="K32" i="2"/>
  <c r="AP13"/>
  <c r="AP45"/>
  <c r="X32" i="3"/>
  <c r="BH32"/>
  <c r="BH21" i="4"/>
  <c r="AY14" i="2"/>
  <c r="X31" i="3"/>
  <c r="V13" i="4"/>
  <c r="V51" s="1"/>
  <c r="N13"/>
  <c r="N51" s="1"/>
  <c r="AU45" i="2"/>
  <c r="AM45"/>
  <c r="AL45"/>
  <c r="AH45"/>
  <c r="AN13"/>
  <c r="AN45"/>
  <c r="AY45"/>
  <c r="AY23"/>
  <c r="AU13" i="3"/>
  <c r="AO13" i="4"/>
  <c r="AO51" s="1"/>
  <c r="AY13" i="2"/>
  <c r="AL51" i="4" l="1"/>
  <c r="AM51"/>
  <c r="AN51"/>
  <c r="AG51"/>
  <c r="BH49"/>
  <c r="X32"/>
  <c r="X31"/>
  <c r="Q13"/>
  <c r="BH29"/>
  <c r="S13"/>
  <c r="H51"/>
  <c r="BH47"/>
  <c r="I51"/>
  <c r="J51"/>
  <c r="G51"/>
  <c r="R13"/>
  <c r="R51" s="1"/>
  <c r="P13"/>
  <c r="P51" s="1"/>
  <c r="O13"/>
  <c r="O51" s="1"/>
  <c r="BH43"/>
  <c r="BH36"/>
  <c r="BH34"/>
  <c r="BH32"/>
  <c r="BH30"/>
  <c r="BH26"/>
  <c r="BH24"/>
  <c r="AI13" i="3"/>
  <c r="AI45" s="1"/>
  <c r="BH25"/>
  <c r="AN13"/>
  <c r="AN45" s="1"/>
  <c r="AY31"/>
  <c r="BH31" s="1"/>
  <c r="BH40"/>
  <c r="BH43"/>
  <c r="AK45"/>
  <c r="AG45"/>
  <c r="AY39"/>
  <c r="U13" i="2"/>
  <c r="U45" s="1"/>
  <c r="X14"/>
  <c r="BH14" s="1"/>
  <c r="S13"/>
  <c r="S45" s="1"/>
  <c r="X32"/>
  <c r="BH32" s="1"/>
  <c r="X31"/>
  <c r="BH31" s="1"/>
  <c r="J13"/>
  <c r="T45"/>
  <c r="X38"/>
  <c r="BH38" s="1"/>
  <c r="J45"/>
  <c r="I45"/>
  <c r="H45"/>
  <c r="X23"/>
  <c r="BH23" s="1"/>
  <c r="R45"/>
  <c r="V45"/>
  <c r="F45"/>
  <c r="X41"/>
  <c r="BH41" s="1"/>
  <c r="BH39" i="4"/>
  <c r="AA51"/>
  <c r="AK51"/>
  <c r="AY38"/>
  <c r="AY44"/>
  <c r="AW51"/>
  <c r="BH45"/>
  <c r="AY31"/>
  <c r="BH22"/>
  <c r="Q51"/>
  <c r="X44"/>
  <c r="U51"/>
  <c r="X38"/>
  <c r="S51"/>
  <c r="X23"/>
  <c r="BH27"/>
  <c r="X14"/>
  <c r="BH14" s="1"/>
  <c r="T51"/>
  <c r="AC13"/>
  <c r="AC51" s="1"/>
  <c r="AH13"/>
  <c r="AH51" s="1"/>
  <c r="AD13"/>
  <c r="AD51" s="1"/>
  <c r="AI13"/>
  <c r="AI51" s="1"/>
  <c r="AE13"/>
  <c r="AE51" s="1"/>
  <c r="AJ13"/>
  <c r="AJ51" s="1"/>
  <c r="AF13"/>
  <c r="AF51" s="1"/>
  <c r="AB13"/>
  <c r="AB51" s="1"/>
  <c r="AY23"/>
  <c r="BH29" i="3"/>
  <c r="AR13"/>
  <c r="AR45" s="1"/>
  <c r="BH19"/>
  <c r="BH16"/>
  <c r="AE13"/>
  <c r="AE45" s="1"/>
  <c r="AQ13"/>
  <c r="AQ45" s="1"/>
  <c r="AO13"/>
  <c r="AO45" s="1"/>
  <c r="AM13"/>
  <c r="AM45" s="1"/>
  <c r="BH17"/>
  <c r="F45"/>
  <c r="V13"/>
  <c r="V45" s="1"/>
  <c r="Q13"/>
  <c r="Q45" s="1"/>
  <c r="M13"/>
  <c r="M45" s="1"/>
  <c r="K13"/>
  <c r="K45" s="1"/>
  <c r="I13"/>
  <c r="I45" s="1"/>
  <c r="G45"/>
  <c r="X39"/>
  <c r="T13"/>
  <c r="T45" s="1"/>
  <c r="R13"/>
  <c r="R45" s="1"/>
  <c r="P13"/>
  <c r="P45" s="1"/>
  <c r="AL13"/>
  <c r="AL45" s="1"/>
  <c r="AD13"/>
  <c r="AD45" s="1"/>
  <c r="BH27"/>
  <c r="S13"/>
  <c r="S45" s="1"/>
  <c r="AP13"/>
  <c r="AP45" s="1"/>
  <c r="AJ13"/>
  <c r="AJ45" s="1"/>
  <c r="AH13"/>
  <c r="AH45" s="1"/>
  <c r="AF13"/>
  <c r="AF45" s="1"/>
  <c r="AY23"/>
  <c r="BH24"/>
  <c r="AC13"/>
  <c r="AC45" s="1"/>
  <c r="AB13"/>
  <c r="AB45" s="1"/>
  <c r="N13"/>
  <c r="N45" s="1"/>
  <c r="O13"/>
  <c r="O45" s="1"/>
  <c r="U13"/>
  <c r="U45" s="1"/>
  <c r="X23"/>
  <c r="J13"/>
  <c r="J45" s="1"/>
  <c r="H13"/>
  <c r="H45" s="1"/>
  <c r="BH18"/>
  <c r="AY14"/>
  <c r="AA13"/>
  <c r="X14"/>
  <c r="BH31" i="4" l="1"/>
  <c r="X13"/>
  <c r="BH23"/>
  <c r="BH39" i="3"/>
  <c r="X13" i="2"/>
  <c r="BH13" s="1"/>
  <c r="X45"/>
  <c r="BH45" s="1"/>
  <c r="BH38" i="4"/>
  <c r="AY51"/>
  <c r="AY13"/>
  <c r="BH44"/>
  <c r="X51"/>
  <c r="BH23" i="3"/>
  <c r="X45"/>
  <c r="X13"/>
  <c r="BH14"/>
  <c r="AY13"/>
  <c r="AA45"/>
  <c r="AY45" s="1"/>
  <c r="BH13" i="4" l="1"/>
  <c r="BH51"/>
  <c r="BH45" i="3"/>
  <c r="BH13"/>
</calcChain>
</file>

<file path=xl/sharedStrings.xml><?xml version="1.0" encoding="utf-8"?>
<sst xmlns="http://schemas.openxmlformats.org/spreadsheetml/2006/main" count="646" uniqueCount="252">
  <si>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</si>
  <si>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</si>
  <si>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</si>
  <si>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</si>
  <si>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</si>
  <si>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</si>
  <si>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</si>
  <si>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</si>
  <si>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</si>
  <si>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</si>
  <si>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</si>
  <si>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</si>
  <si>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</si>
  <si>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</si>
  <si>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</si>
  <si>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</si>
  <si>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</si>
  <si>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</si>
  <si>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</si>
  <si>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</si>
  <si>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</si>
  <si>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</si>
  <si>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</si>
  <si>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</si>
  <si>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</si>
  <si>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</si>
  <si>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</si>
  <si>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</si>
  <si>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</si>
  <si>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</si>
  <si>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</si>
  <si>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</si>
  <si>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</si>
  <si>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</si>
  <si>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</si>
  <si>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</si>
  <si>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</si>
  <si>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</si>
  <si>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</si>
  <si>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</si>
  <si>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</si>
  <si>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</si>
  <si>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</si>
  <si>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</si>
  <si>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</si>
  <si>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</si>
  <si>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</si>
  <si>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</si>
  <si>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</si>
  <si>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</si>
  <si>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</si>
  <si>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</si>
  <si>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</si>
  <si>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</si>
  <si>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</si>
  <si>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</si>
  <si>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</si>
  <si>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</si>
  <si>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Иностранный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</si>
  <si>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</si>
  <si>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</si>
  <si>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</si>
  <si>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</si>
  <si>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</si>
  <si>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</si>
  <si>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</si>
  <si>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</si>
  <si>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</si>
  <si>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</si>
  <si>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</si>
  <si>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</si>
  <si>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</si>
  <si>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</si>
  <si>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</si>
  <si>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</si>
  <si>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</si>
  <si>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</si>
  <si>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</si>
  <si>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</si>
  <si>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</si>
  <si>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</si>
  <si>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</si>
  <si>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</si>
  <si>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</si>
  <si>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</si>
  <si>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</si>
  <si>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</si>
  <si>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</si>
  <si>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</si>
  <si>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</si>
  <si>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</si>
  <si>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</si>
  <si>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</si>
  <si>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</si>
  <si>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</si>
  <si>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</si>
  <si>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</si>
  <si>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З</t>
  </si>
  <si>
    <t>ПМ.00</t>
  </si>
  <si>
    <t>Профессиональный учебный цикл</t>
  </si>
  <si>
    <t>Э</t>
  </si>
  <si>
    <t>Всего часов в неделю</t>
  </si>
  <si>
    <t>2 КУРС</t>
  </si>
  <si>
    <t>ОП.03</t>
  </si>
  <si>
    <t>2020 -2021 учебный год</t>
  </si>
  <si>
    <t>3 КУРС</t>
  </si>
  <si>
    <t>ОП.06</t>
  </si>
  <si>
    <t>Безопасность жизнедеятельности</t>
  </si>
  <si>
    <t>ГИА</t>
  </si>
  <si>
    <t>Государственная итоговая аттестация</t>
  </si>
  <si>
    <t>гиа</t>
  </si>
  <si>
    <t>ОУДБ.02</t>
  </si>
  <si>
    <t>ОП.02</t>
  </si>
  <si>
    <t>ПП.02.01</t>
  </si>
  <si>
    <t>ОП.04</t>
  </si>
  <si>
    <t>Иностранный язык</t>
  </si>
  <si>
    <t>ОП.05</t>
  </si>
  <si>
    <t>МДК.01.01</t>
  </si>
  <si>
    <t>УП.01.01</t>
  </si>
  <si>
    <t>Управление и технология выполнения работ</t>
  </si>
  <si>
    <t>ПП.01.01</t>
  </si>
  <si>
    <t>Управление и выполнение работ экскаватором</t>
  </si>
  <si>
    <t>08.01.25 «Мастер отделочных строительных и декоративных работ»</t>
  </si>
  <si>
    <t xml:space="preserve">Квалификация: -  штукатур
одноковшового 
</t>
  </si>
  <si>
    <t>облицовщик-плиточник</t>
  </si>
  <si>
    <t>по профессии 08.01.25 «Мастер отделочных строительных и декоративных работ»</t>
  </si>
  <si>
    <t>Основы строительного черчения</t>
  </si>
  <si>
    <t>Основы технологии отделочных строительных работ</t>
  </si>
  <si>
    <t>Технология штукатурных и декоративных работ</t>
  </si>
  <si>
    <t>Выполнение штукатурных и декоративных работ</t>
  </si>
  <si>
    <t>МДК.04.01</t>
  </si>
  <si>
    <t>Технология облицовочных работ</t>
  </si>
  <si>
    <t>УП.04.01</t>
  </si>
  <si>
    <t>Иностранный язык в профессиональной деятельности</t>
  </si>
  <si>
    <t>Декоративно-художественные работы</t>
  </si>
  <si>
    <t>ОП.07</t>
  </si>
  <si>
    <t>Основы электротехники</t>
  </si>
  <si>
    <t>ДЗ(к)</t>
  </si>
  <si>
    <t>4 мая – 8 мая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</si>
  <si>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</si>
  <si>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</si>
  <si>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</si>
  <si>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</si>
  <si>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</si>
  <si>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</si>
  <si>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</si>
  <si>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</si>
  <si>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</si>
  <si>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</si>
  <si>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</si>
  <si>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</si>
  <si>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</si>
  <si>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</si>
  <si>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</si>
  <si>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</si>
  <si>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</si>
  <si>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</si>
  <si>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</si>
  <si>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</si>
  <si>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</si>
  <si>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</si>
  <si>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</si>
  <si>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</si>
  <si>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</si>
  <si>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</si>
  <si>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</si>
  <si>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</si>
  <si>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</si>
  <si>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</si>
  <si>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</si>
  <si>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</si>
  <si>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</si>
  <si>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</si>
  <si>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</si>
  <si>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</si>
  <si>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</si>
  <si>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</si>
  <si>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</si>
  <si>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</si>
  <si>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</si>
  <si>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</si>
  <si>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2021 -2022 учебный год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</si>
  <si>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</si>
  <si>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</si>
  <si>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</si>
  <si>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</si>
  <si>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</si>
  <si>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</si>
  <si>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</si>
  <si>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</si>
  <si>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</si>
  <si>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</si>
  <si>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</si>
  <si>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</si>
  <si>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</si>
  <si>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</si>
  <si>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</si>
  <si>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</si>
  <si>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</si>
  <si>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</si>
  <si>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</si>
  <si>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</si>
  <si>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</si>
  <si>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</si>
  <si>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</si>
  <si>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</si>
  <si>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</si>
  <si>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</si>
  <si>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</si>
  <si>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</si>
  <si>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</si>
  <si>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</si>
  <si>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</si>
  <si>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</si>
  <si>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</si>
  <si>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</si>
  <si>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</si>
  <si>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</si>
  <si>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</si>
  <si>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</si>
  <si>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</si>
  <si>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</si>
  <si>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</si>
  <si>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27 дек. - 31 дек.</t>
  </si>
  <si>
    <t>28 сент. - 3 окт.</t>
  </si>
  <si>
    <t>2 нояб. - 7 нояб.</t>
  </si>
  <si>
    <t>16 нояб. - 21 нояб.</t>
  </si>
  <si>
    <t>23 нояб. - 28 нояб.</t>
  </si>
  <si>
    <t>30 нояб. – 5 дек.</t>
  </si>
  <si>
    <t>21 дек. – 28 дек.</t>
  </si>
  <si>
    <t>29 дек. – 2 янв.</t>
  </si>
  <si>
    <t>4 янв. – 9 янв.</t>
  </si>
  <si>
    <t>25 янв. - 30 янв.</t>
  </si>
  <si>
    <t>22 фев. – 27 фев.</t>
  </si>
  <si>
    <t>1 мар. – 6 мар.</t>
  </si>
  <si>
    <t>8 мар. – 13 мар.</t>
  </si>
  <si>
    <t>15 мар. – 20 мар.</t>
  </si>
  <si>
    <t>24 мая – 29 мая</t>
  </si>
  <si>
    <t>31 мая  – 5 июн.</t>
  </si>
  <si>
    <t>7 июн. – 12 июн.</t>
  </si>
  <si>
    <t>21 июн. – 26 июн.</t>
  </si>
  <si>
    <t>28 июн. – 3 июл.</t>
  </si>
  <si>
    <t>5 июл. – 10 июл.</t>
  </si>
  <si>
    <t>12 июл. – 17 июл.</t>
  </si>
  <si>
    <t>19 июл. – 24 июл.</t>
  </si>
  <si>
    <t>26 июл. – 31 июл.</t>
  </si>
  <si>
    <t>2 авг. – 7 авг.</t>
  </si>
  <si>
    <t>9 авг. – 14 авг.</t>
  </si>
  <si>
    <t>16 авг. – 21 авг.</t>
  </si>
  <si>
    <t>Родной язык и родная литература</t>
  </si>
  <si>
    <t>2022 -2023 учебный год</t>
  </si>
  <si>
    <t>«______»_______________ 2020 г.</t>
  </si>
</sst>
</file>

<file path=xl/styles.xml><?xml version="1.0" encoding="utf-8"?>
<styleSheet xmlns="http://schemas.openxmlformats.org/spreadsheetml/2006/main">
  <fonts count="16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92D050"/>
        <bgColor indexed="44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rgb="FF92D050"/>
        <bgColor indexed="22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45"/>
      </patternFill>
    </fill>
  </fills>
  <borders count="5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Border="1" applyAlignment="1">
      <alignment horizontal="center" textRotation="90"/>
    </xf>
    <xf numFmtId="0" fontId="8" fillId="0" borderId="4" xfId="1" applyFont="1" applyBorder="1" applyAlignment="1">
      <alignment horizontal="center" textRotation="90"/>
    </xf>
    <xf numFmtId="0" fontId="8" fillId="0" borderId="5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0" fontId="8" fillId="2" borderId="4" xfId="1" applyFont="1" applyFill="1" applyBorder="1" applyAlignment="1">
      <alignment horizontal="center" textRotation="90"/>
    </xf>
    <xf numFmtId="0" fontId="8" fillId="0" borderId="4" xfId="1" applyFont="1" applyFill="1" applyBorder="1" applyAlignment="1">
      <alignment horizontal="center" textRotation="90"/>
    </xf>
    <xf numFmtId="0" fontId="8" fillId="0" borderId="4" xfId="1" applyFont="1" applyBorder="1" applyAlignment="1">
      <alignment horizontal="center" textRotation="90" wrapText="1"/>
    </xf>
    <xf numFmtId="0" fontId="8" fillId="0" borderId="5" xfId="1" applyFont="1" applyBorder="1" applyAlignment="1">
      <alignment horizontal="center" textRotation="90" wrapText="1"/>
    </xf>
    <xf numFmtId="0" fontId="8" fillId="0" borderId="4" xfId="1" applyFont="1" applyFill="1" applyBorder="1" applyAlignment="1">
      <alignment horizontal="center" textRotation="90" wrapText="1"/>
    </xf>
    <xf numFmtId="0" fontId="9" fillId="3" borderId="4" xfId="2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/>
    </xf>
    <xf numFmtId="0" fontId="8" fillId="5" borderId="4" xfId="1" applyFont="1" applyFill="1" applyBorder="1" applyAlignment="1">
      <alignment horizontal="center" textRotation="90"/>
    </xf>
    <xf numFmtId="0" fontId="8" fillId="4" borderId="3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6" borderId="8" xfId="1" applyFont="1" applyFill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1" fontId="10" fillId="0" borderId="14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6" borderId="5" xfId="1" applyFont="1" applyFill="1" applyBorder="1" applyAlignment="1">
      <alignment vertical="top"/>
    </xf>
    <xf numFmtId="0" fontId="7" fillId="6" borderId="20" xfId="1" applyFont="1" applyFill="1" applyBorder="1" applyAlignment="1">
      <alignment horizontal="left" vertical="top" wrapText="1"/>
    </xf>
    <xf numFmtId="0" fontId="7" fillId="6" borderId="21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10" fillId="6" borderId="9" xfId="1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10" fillId="0" borderId="0" xfId="1" applyFont="1" applyFill="1"/>
    <xf numFmtId="49" fontId="11" fillId="8" borderId="7" xfId="1" applyNumberFormat="1" applyFont="1" applyFill="1" applyBorder="1" applyAlignment="1">
      <alignment horizontal="center" vertical="top"/>
    </xf>
    <xf numFmtId="0" fontId="11" fillId="8" borderId="24" xfId="1" applyFont="1" applyFill="1" applyBorder="1" applyAlignment="1">
      <alignment horizontal="left" vertical="top"/>
    </xf>
    <xf numFmtId="0" fontId="7" fillId="8" borderId="9" xfId="1" applyFont="1" applyFill="1" applyBorder="1" applyAlignment="1">
      <alignment horizontal="center" vertical="center"/>
    </xf>
    <xf numFmtId="0" fontId="7" fillId="8" borderId="22" xfId="1" applyFont="1" applyFill="1" applyBorder="1" applyAlignment="1">
      <alignment horizontal="center" vertical="center"/>
    </xf>
    <xf numFmtId="0" fontId="10" fillId="6" borderId="22" xfId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9" borderId="9" xfId="1" applyFont="1" applyFill="1" applyBorder="1" applyAlignment="1">
      <alignment horizontal="center" vertical="center"/>
    </xf>
    <xf numFmtId="0" fontId="7" fillId="7" borderId="22" xfId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/>
    </xf>
    <xf numFmtId="0" fontId="10" fillId="8" borderId="8" xfId="1" applyFont="1" applyFill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top"/>
    </xf>
    <xf numFmtId="0" fontId="10" fillId="0" borderId="26" xfId="1" applyFont="1" applyBorder="1" applyAlignment="1">
      <alignment horizontal="left" vertical="top"/>
    </xf>
    <xf numFmtId="0" fontId="10" fillId="0" borderId="9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10" fillId="7" borderId="9" xfId="1" applyFont="1" applyFill="1" applyBorder="1"/>
    <xf numFmtId="0" fontId="10" fillId="8" borderId="9" xfId="1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0" fontId="10" fillId="0" borderId="8" xfId="1" applyFont="1" applyBorder="1" applyAlignment="1">
      <alignment horizontal="left" vertical="top"/>
    </xf>
    <xf numFmtId="49" fontId="10" fillId="0" borderId="28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left" vertical="top"/>
    </xf>
    <xf numFmtId="0" fontId="7" fillId="0" borderId="0" xfId="1" applyFont="1"/>
    <xf numFmtId="49" fontId="11" fillId="8" borderId="29" xfId="1" applyNumberFormat="1" applyFont="1" applyFill="1" applyBorder="1" applyAlignment="1">
      <alignment horizontal="center" vertical="top"/>
    </xf>
    <xf numFmtId="0" fontId="11" fillId="8" borderId="7" xfId="1" applyFont="1" applyFill="1" applyBorder="1" applyAlignment="1">
      <alignment horizontal="left" vertical="top" wrapText="1"/>
    </xf>
    <xf numFmtId="0" fontId="7" fillId="6" borderId="22" xfId="1" applyFont="1" applyFill="1" applyBorder="1" applyAlignment="1">
      <alignment horizontal="center" vertical="center"/>
    </xf>
    <xf numFmtId="0" fontId="7" fillId="9" borderId="9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/>
    </xf>
    <xf numFmtId="0" fontId="10" fillId="7" borderId="22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 wrapText="1"/>
    </xf>
    <xf numFmtId="49" fontId="10" fillId="8" borderId="30" xfId="1" applyNumberFormat="1" applyFont="1" applyFill="1" applyBorder="1" applyAlignment="1">
      <alignment horizontal="center" vertical="top"/>
    </xf>
    <xf numFmtId="0" fontId="11" fillId="8" borderId="26" xfId="1" applyFont="1" applyFill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top" wrapText="1"/>
    </xf>
    <xf numFmtId="0" fontId="10" fillId="0" borderId="8" xfId="1" applyFont="1" applyBorder="1" applyAlignment="1"/>
    <xf numFmtId="0" fontId="10" fillId="0" borderId="8" xfId="1" applyFont="1" applyBorder="1" applyAlignment="1">
      <alignment wrapText="1"/>
    </xf>
    <xf numFmtId="49" fontId="7" fillId="8" borderId="9" xfId="1" applyNumberFormat="1" applyFont="1" applyFill="1" applyBorder="1" applyAlignment="1">
      <alignment horizontal="center" vertical="top" wrapText="1"/>
    </xf>
    <xf numFmtId="0" fontId="11" fillId="8" borderId="12" xfId="1" applyFont="1" applyFill="1" applyBorder="1" applyAlignment="1">
      <alignment horizontal="left" vertical="top" wrapText="1"/>
    </xf>
    <xf numFmtId="0" fontId="10" fillId="0" borderId="26" xfId="1" applyFont="1" applyBorder="1" applyAlignment="1">
      <alignment horizontal="left" vertical="top" wrapText="1"/>
    </xf>
    <xf numFmtId="0" fontId="10" fillId="9" borderId="10" xfId="1" applyFont="1" applyFill="1" applyBorder="1" applyAlignment="1">
      <alignment horizontal="center" vertical="center"/>
    </xf>
    <xf numFmtId="49" fontId="7" fillId="6" borderId="30" xfId="1" applyNumberFormat="1" applyFont="1" applyFill="1" applyBorder="1" applyAlignment="1">
      <alignment horizontal="center" vertical="top"/>
    </xf>
    <xf numFmtId="0" fontId="7" fillId="6" borderId="7" xfId="1" applyFont="1" applyFill="1" applyBorder="1" applyAlignment="1">
      <alignment horizontal="left" vertical="top" wrapText="1"/>
    </xf>
    <xf numFmtId="0" fontId="10" fillId="10" borderId="9" xfId="1" applyFont="1" applyFill="1" applyBorder="1" applyAlignment="1">
      <alignment horizontal="center" vertical="center"/>
    </xf>
    <xf numFmtId="0" fontId="10" fillId="9" borderId="8" xfId="1" applyFont="1" applyFill="1" applyBorder="1" applyAlignment="1">
      <alignment horizontal="center" vertical="center"/>
    </xf>
    <xf numFmtId="0" fontId="10" fillId="6" borderId="31" xfId="1" applyFont="1" applyFill="1" applyBorder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8" borderId="3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9" borderId="3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7" fillId="10" borderId="9" xfId="1" applyFont="1" applyFill="1" applyBorder="1" applyAlignment="1">
      <alignment horizontal="center" vertical="center"/>
    </xf>
    <xf numFmtId="0" fontId="10" fillId="10" borderId="9" xfId="1" applyFont="1" applyFill="1" applyBorder="1"/>
    <xf numFmtId="49" fontId="10" fillId="0" borderId="22" xfId="1" applyNumberFormat="1" applyFont="1" applyBorder="1" applyAlignment="1">
      <alignment horizontal="center" vertical="top"/>
    </xf>
    <xf numFmtId="49" fontId="10" fillId="0" borderId="11" xfId="1" applyNumberFormat="1" applyFont="1" applyBorder="1" applyAlignment="1">
      <alignment horizontal="center" vertical="top"/>
    </xf>
    <xf numFmtId="49" fontId="10" fillId="8" borderId="34" xfId="1" applyNumberFormat="1" applyFont="1" applyFill="1" applyBorder="1" applyAlignment="1">
      <alignment horizontal="center" vertical="top"/>
    </xf>
    <xf numFmtId="49" fontId="7" fillId="8" borderId="22" xfId="1" applyNumberFormat="1" applyFont="1" applyFill="1" applyBorder="1" applyAlignment="1">
      <alignment horizontal="center" vertical="top" wrapText="1"/>
    </xf>
    <xf numFmtId="49" fontId="7" fillId="6" borderId="34" xfId="1" applyNumberFormat="1" applyFont="1" applyFill="1" applyBorder="1" applyAlignment="1">
      <alignment horizontal="center" vertical="top"/>
    </xf>
    <xf numFmtId="0" fontId="10" fillId="0" borderId="0" xfId="3" applyFont="1"/>
    <xf numFmtId="0" fontId="10" fillId="0" borderId="34" xfId="1" applyFont="1" applyBorder="1" applyAlignment="1">
      <alignment horizontal="left" vertical="top" wrapText="1"/>
    </xf>
    <xf numFmtId="0" fontId="7" fillId="11" borderId="22" xfId="1" applyFont="1" applyFill="1" applyBorder="1" applyAlignment="1">
      <alignment horizontal="center" vertical="center"/>
    </xf>
    <xf numFmtId="0" fontId="10" fillId="12" borderId="22" xfId="1" applyFont="1" applyFill="1" applyBorder="1" applyAlignment="1">
      <alignment horizontal="center" vertical="center"/>
    </xf>
    <xf numFmtId="0" fontId="10" fillId="12" borderId="9" xfId="1" applyFont="1" applyFill="1" applyBorder="1" applyAlignment="1">
      <alignment horizontal="center" vertical="center"/>
    </xf>
    <xf numFmtId="0" fontId="7" fillId="13" borderId="9" xfId="1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 wrapText="1"/>
    </xf>
    <xf numFmtId="0" fontId="7" fillId="6" borderId="31" xfId="1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 wrapText="1"/>
    </xf>
    <xf numFmtId="0" fontId="7" fillId="9" borderId="32" xfId="1" applyFont="1" applyFill="1" applyBorder="1" applyAlignment="1">
      <alignment horizontal="center" vertical="center"/>
    </xf>
    <xf numFmtId="0" fontId="1" fillId="0" borderId="36" xfId="3" applyBorder="1"/>
    <xf numFmtId="0" fontId="14" fillId="0" borderId="36" xfId="3" applyFont="1" applyBorder="1"/>
    <xf numFmtId="0" fontId="10" fillId="12" borderId="14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0" fillId="12" borderId="36" xfId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textRotation="90" wrapText="1"/>
    </xf>
    <xf numFmtId="0" fontId="10" fillId="15" borderId="36" xfId="1" applyFont="1" applyFill="1" applyBorder="1" applyAlignment="1">
      <alignment horizontal="center"/>
    </xf>
    <xf numFmtId="0" fontId="15" fillId="16" borderId="9" xfId="1" applyFont="1" applyFill="1" applyBorder="1" applyAlignment="1">
      <alignment horizontal="center" vertical="center"/>
    </xf>
    <xf numFmtId="0" fontId="10" fillId="16" borderId="9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7" fillId="16" borderId="9" xfId="1" applyFont="1" applyFill="1" applyBorder="1" applyAlignment="1">
      <alignment horizontal="center" vertical="center"/>
    </xf>
    <xf numFmtId="0" fontId="15" fillId="16" borderId="31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17" borderId="36" xfId="1" applyFont="1" applyFill="1" applyBorder="1" applyAlignment="1">
      <alignment horizontal="center" vertical="center"/>
    </xf>
    <xf numFmtId="0" fontId="7" fillId="15" borderId="36" xfId="1" applyFont="1" applyFill="1" applyBorder="1" applyAlignment="1">
      <alignment horizontal="center" vertical="center"/>
    </xf>
    <xf numFmtId="0" fontId="7" fillId="12" borderId="36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7" fillId="9" borderId="36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7" borderId="31" xfId="1" applyFont="1" applyFill="1" applyBorder="1" applyAlignment="1">
      <alignment horizontal="center" vertical="center"/>
    </xf>
    <xf numFmtId="0" fontId="7" fillId="19" borderId="36" xfId="1" applyFont="1" applyFill="1" applyBorder="1" applyAlignment="1">
      <alignment horizontal="center" vertical="center"/>
    </xf>
    <xf numFmtId="0" fontId="4" fillId="0" borderId="0" xfId="1" applyFont="1" applyAlignment="1">
      <alignment horizontal="right" wrapText="1"/>
    </xf>
    <xf numFmtId="0" fontId="10" fillId="12" borderId="37" xfId="1" applyFont="1" applyFill="1" applyBorder="1" applyAlignment="1">
      <alignment horizontal="center" vertical="center"/>
    </xf>
    <xf numFmtId="0" fontId="7" fillId="15" borderId="38" xfId="1" applyFont="1" applyFill="1" applyBorder="1" applyAlignment="1">
      <alignment horizontal="center" vertical="center"/>
    </xf>
    <xf numFmtId="0" fontId="7" fillId="17" borderId="38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left" vertical="top" wrapText="1"/>
    </xf>
    <xf numFmtId="0" fontId="12" fillId="0" borderId="14" xfId="1" applyFont="1" applyFill="1" applyBorder="1" applyAlignment="1">
      <alignment vertical="top" wrapText="1"/>
    </xf>
    <xf numFmtId="0" fontId="7" fillId="20" borderId="22" xfId="1" applyFont="1" applyFill="1" applyBorder="1" applyAlignment="1">
      <alignment horizontal="center" vertical="center"/>
    </xf>
    <xf numFmtId="0" fontId="10" fillId="10" borderId="40" xfId="1" applyFont="1" applyFill="1" applyBorder="1" applyAlignment="1">
      <alignment horizontal="center" vertical="center"/>
    </xf>
    <xf numFmtId="0" fontId="10" fillId="7" borderId="22" xfId="1" applyFont="1" applyFill="1" applyBorder="1"/>
    <xf numFmtId="0" fontId="10" fillId="0" borderId="41" xfId="1" applyFont="1" applyBorder="1" applyAlignment="1">
      <alignment horizontal="center"/>
    </xf>
    <xf numFmtId="0" fontId="10" fillId="0" borderId="37" xfId="1" applyFont="1" applyFill="1" applyBorder="1" applyAlignment="1">
      <alignment horizontal="center"/>
    </xf>
    <xf numFmtId="0" fontId="10" fillId="0" borderId="37" xfId="1" applyFont="1" applyFill="1" applyBorder="1" applyAlignment="1">
      <alignment horizontal="center" vertical="center"/>
    </xf>
    <xf numFmtId="0" fontId="7" fillId="21" borderId="36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12" borderId="38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left" vertical="top" wrapText="1"/>
    </xf>
    <xf numFmtId="0" fontId="10" fillId="12" borderId="36" xfId="1" applyFont="1" applyFill="1" applyBorder="1" applyAlignment="1">
      <alignment horizontal="left" vertical="top" wrapText="1"/>
    </xf>
    <xf numFmtId="0" fontId="12" fillId="12" borderId="36" xfId="1" applyFont="1" applyFill="1" applyBorder="1" applyAlignment="1">
      <alignment horizontal="left" vertical="top" wrapText="1"/>
    </xf>
    <xf numFmtId="0" fontId="10" fillId="6" borderId="15" xfId="1" applyFont="1" applyFill="1" applyBorder="1" applyAlignment="1">
      <alignment horizontal="center" vertical="center"/>
    </xf>
    <xf numFmtId="0" fontId="10" fillId="9" borderId="14" xfId="1" applyFont="1" applyFill="1" applyBorder="1" applyAlignment="1">
      <alignment horizontal="center" vertical="center"/>
    </xf>
    <xf numFmtId="0" fontId="10" fillId="8" borderId="14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left" vertical="top" wrapText="1"/>
    </xf>
    <xf numFmtId="0" fontId="10" fillId="8" borderId="41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10" fillId="6" borderId="36" xfId="1" applyFont="1" applyFill="1" applyBorder="1" applyAlignment="1">
      <alignment horizontal="center" vertical="center"/>
    </xf>
    <xf numFmtId="0" fontId="9" fillId="3" borderId="36" xfId="2" applyFont="1" applyFill="1" applyBorder="1" applyAlignment="1">
      <alignment horizontal="center" vertical="center" wrapText="1"/>
    </xf>
    <xf numFmtId="0" fontId="10" fillId="9" borderId="36" xfId="1" applyFont="1" applyFill="1" applyBorder="1" applyAlignment="1">
      <alignment horizontal="center" vertical="center"/>
    </xf>
    <xf numFmtId="0" fontId="10" fillId="8" borderId="36" xfId="1" applyFont="1" applyFill="1" applyBorder="1" applyAlignment="1">
      <alignment horizontal="center" vertical="center"/>
    </xf>
    <xf numFmtId="0" fontId="12" fillId="12" borderId="36" xfId="1" applyFont="1" applyFill="1" applyBorder="1" applyAlignment="1">
      <alignment vertical="top" wrapText="1"/>
    </xf>
    <xf numFmtId="0" fontId="10" fillId="6" borderId="38" xfId="1" applyFont="1" applyFill="1" applyBorder="1" applyAlignment="1">
      <alignment horizontal="center" vertical="center"/>
    </xf>
    <xf numFmtId="0" fontId="10" fillId="6" borderId="32" xfId="1" applyFont="1" applyFill="1" applyBorder="1" applyAlignment="1">
      <alignment horizontal="center" vertical="center"/>
    </xf>
    <xf numFmtId="0" fontId="10" fillId="9" borderId="43" xfId="1" applyFont="1" applyFill="1" applyBorder="1" applyAlignment="1">
      <alignment horizontal="center" vertical="center"/>
    </xf>
    <xf numFmtId="0" fontId="7" fillId="15" borderId="4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wrapText="1"/>
    </xf>
    <xf numFmtId="0" fontId="12" fillId="12" borderId="36" xfId="1" applyFont="1" applyFill="1" applyBorder="1" applyAlignment="1">
      <alignment horizontal="left" wrapText="1"/>
    </xf>
    <xf numFmtId="0" fontId="10" fillId="0" borderId="45" xfId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7" fillId="6" borderId="36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left" vertical="top" wrapText="1"/>
    </xf>
    <xf numFmtId="0" fontId="10" fillId="0" borderId="36" xfId="1" applyFont="1" applyBorder="1" applyAlignment="1">
      <alignment horizontal="left" vertical="top" wrapText="1"/>
    </xf>
    <xf numFmtId="0" fontId="10" fillId="9" borderId="13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10" fillId="10" borderId="46" xfId="1" applyFont="1" applyFill="1" applyBorder="1" applyAlignment="1">
      <alignment horizontal="left" wrapText="1"/>
    </xf>
    <xf numFmtId="0" fontId="12" fillId="10" borderId="40" xfId="1" applyFont="1" applyFill="1" applyBorder="1" applyAlignment="1">
      <alignment horizontal="left" vertical="top" wrapText="1"/>
    </xf>
    <xf numFmtId="0" fontId="10" fillId="14" borderId="46" xfId="1" applyFont="1" applyFill="1" applyBorder="1" applyAlignment="1">
      <alignment horizontal="center" vertical="center"/>
    </xf>
    <xf numFmtId="0" fontId="10" fillId="10" borderId="46" xfId="1" applyFont="1" applyFill="1" applyBorder="1" applyAlignment="1">
      <alignment horizontal="center" vertical="center"/>
    </xf>
    <xf numFmtId="0" fontId="10" fillId="12" borderId="44" xfId="1" applyFont="1" applyFill="1" applyBorder="1" applyAlignment="1">
      <alignment horizontal="center" vertical="center"/>
    </xf>
    <xf numFmtId="0" fontId="10" fillId="12" borderId="15" xfId="1" applyFont="1" applyFill="1" applyBorder="1" applyAlignment="1">
      <alignment horizontal="center" vertical="center"/>
    </xf>
    <xf numFmtId="0" fontId="10" fillId="7" borderId="46" xfId="1" applyFont="1" applyFill="1" applyBorder="1" applyAlignment="1">
      <alignment horizontal="center" vertical="center"/>
    </xf>
    <xf numFmtId="0" fontId="10" fillId="6" borderId="46" xfId="1" applyFont="1" applyFill="1" applyBorder="1" applyAlignment="1">
      <alignment horizontal="center" vertical="center"/>
    </xf>
    <xf numFmtId="0" fontId="10" fillId="9" borderId="12" xfId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left" vertical="top" wrapText="1"/>
    </xf>
    <xf numFmtId="0" fontId="12" fillId="0" borderId="9" xfId="1" applyFont="1" applyFill="1" applyBorder="1" applyAlignment="1">
      <alignment horizontal="left" wrapText="1"/>
    </xf>
    <xf numFmtId="0" fontId="10" fillId="18" borderId="36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12" borderId="36" xfId="1" applyFont="1" applyFill="1" applyBorder="1"/>
    <xf numFmtId="0" fontId="10" fillId="12" borderId="36" xfId="1" applyFont="1" applyFill="1" applyBorder="1" applyAlignment="1">
      <alignment wrapText="1"/>
    </xf>
    <xf numFmtId="0" fontId="10" fillId="12" borderId="37" xfId="1" applyFont="1" applyFill="1" applyBorder="1" applyAlignment="1">
      <alignment horizontal="left" vertical="top" wrapText="1"/>
    </xf>
    <xf numFmtId="0" fontId="12" fillId="12" borderId="37" xfId="1" applyFont="1" applyFill="1" applyBorder="1" applyAlignment="1">
      <alignment vertical="top" wrapText="1"/>
    </xf>
    <xf numFmtId="0" fontId="10" fillId="12" borderId="42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vertical="top" wrapText="1"/>
    </xf>
    <xf numFmtId="0" fontId="12" fillId="12" borderId="37" xfId="1" applyFont="1" applyFill="1" applyBorder="1" applyAlignment="1">
      <alignment horizontal="left" vertical="top" wrapText="1"/>
    </xf>
    <xf numFmtId="0" fontId="7" fillId="22" borderId="36" xfId="1" applyFont="1" applyFill="1" applyBorder="1" applyAlignment="1">
      <alignment horizontal="center" vertical="center"/>
    </xf>
    <xf numFmtId="0" fontId="10" fillId="14" borderId="15" xfId="1" applyFont="1" applyFill="1" applyBorder="1" applyAlignment="1">
      <alignment horizontal="center" vertical="center"/>
    </xf>
    <xf numFmtId="0" fontId="10" fillId="14" borderId="14" xfId="1" applyFont="1" applyFill="1" applyBorder="1" applyAlignment="1">
      <alignment horizontal="center" vertical="center"/>
    </xf>
    <xf numFmtId="0" fontId="10" fillId="12" borderId="0" xfId="1" applyFont="1" applyFill="1" applyBorder="1" applyAlignment="1">
      <alignment horizontal="left" vertical="top" wrapText="1"/>
    </xf>
    <xf numFmtId="0" fontId="12" fillId="12" borderId="14" xfId="1" applyFont="1" applyFill="1" applyBorder="1" applyAlignment="1">
      <alignment horizontal="left" wrapText="1"/>
    </xf>
    <xf numFmtId="0" fontId="8" fillId="23" borderId="4" xfId="1" applyFont="1" applyFill="1" applyBorder="1" applyAlignment="1">
      <alignment horizontal="center" textRotation="90"/>
    </xf>
    <xf numFmtId="0" fontId="8" fillId="24" borderId="4" xfId="1" applyFont="1" applyFill="1" applyBorder="1" applyAlignment="1">
      <alignment horizontal="center" textRotation="90" wrapText="1"/>
    </xf>
    <xf numFmtId="0" fontId="8" fillId="16" borderId="4" xfId="1" applyFont="1" applyFill="1" applyBorder="1" applyAlignment="1">
      <alignment horizontal="center" textRotation="90" wrapText="1"/>
    </xf>
    <xf numFmtId="0" fontId="8" fillId="24" borderId="4" xfId="1" applyFont="1" applyFill="1" applyBorder="1" applyAlignment="1">
      <alignment horizontal="center" textRotation="90"/>
    </xf>
    <xf numFmtId="16" fontId="8" fillId="0" borderId="4" xfId="1" applyNumberFormat="1" applyFont="1" applyBorder="1" applyAlignment="1">
      <alignment horizontal="center" textRotation="90" wrapText="1"/>
    </xf>
    <xf numFmtId="0" fontId="10" fillId="6" borderId="9" xfId="1" applyFont="1" applyFill="1" applyBorder="1" applyAlignment="1">
      <alignment horizontal="center" vertical="center"/>
    </xf>
    <xf numFmtId="0" fontId="7" fillId="19" borderId="38" xfId="1" applyFont="1" applyFill="1" applyBorder="1" applyAlignment="1">
      <alignment horizontal="center" vertical="center"/>
    </xf>
    <xf numFmtId="0" fontId="10" fillId="16" borderId="38" xfId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9" fillId="3" borderId="43" xfId="2" applyFont="1" applyFill="1" applyBorder="1" applyAlignment="1">
      <alignment horizontal="center" vertical="center"/>
    </xf>
    <xf numFmtId="0" fontId="7" fillId="18" borderId="36" xfId="1" applyFont="1" applyFill="1" applyBorder="1" applyAlignment="1">
      <alignment horizontal="center" vertical="center"/>
    </xf>
    <xf numFmtId="0" fontId="10" fillId="18" borderId="36" xfId="1" applyFont="1" applyFill="1" applyBorder="1"/>
    <xf numFmtId="0" fontId="7" fillId="0" borderId="36" xfId="1" applyFont="1" applyBorder="1" applyAlignment="1">
      <alignment horizontal="center" vertical="center"/>
    </xf>
    <xf numFmtId="0" fontId="7" fillId="7" borderId="46" xfId="1" applyFont="1" applyFill="1" applyBorder="1" applyAlignment="1">
      <alignment horizontal="center" vertical="center"/>
    </xf>
    <xf numFmtId="0" fontId="10" fillId="7" borderId="36" xfId="1" applyFont="1" applyFill="1" applyBorder="1" applyAlignment="1">
      <alignment horizontal="center" vertical="center"/>
    </xf>
    <xf numFmtId="0" fontId="7" fillId="7" borderId="36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" fillId="0" borderId="36" xfId="3" applyFill="1" applyBorder="1"/>
    <xf numFmtId="0" fontId="3" fillId="0" borderId="0" xfId="1" applyFont="1" applyBorder="1" applyAlignment="1">
      <alignment vertical="top" wrapText="1"/>
    </xf>
    <xf numFmtId="0" fontId="8" fillId="0" borderId="9" xfId="1" applyFont="1" applyBorder="1" applyAlignment="1">
      <alignment horizontal="right" wrapText="1"/>
    </xf>
    <xf numFmtId="0" fontId="8" fillId="0" borderId="10" xfId="1" applyFont="1" applyBorder="1" applyAlignment="1">
      <alignment horizontal="right" wrapText="1"/>
    </xf>
    <xf numFmtId="0" fontId="8" fillId="0" borderId="51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8" fillId="0" borderId="48" xfId="1" applyFont="1" applyBorder="1" applyAlignment="1">
      <alignment horizontal="center" vertical="center" textRotation="90" wrapText="1"/>
    </xf>
    <xf numFmtId="0" fontId="8" fillId="0" borderId="53" xfId="1" applyFont="1" applyBorder="1" applyAlignment="1">
      <alignment horizontal="center" vertical="center" textRotation="90" wrapText="1"/>
    </xf>
    <xf numFmtId="0" fontId="8" fillId="0" borderId="54" xfId="1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0" fontId="10" fillId="0" borderId="5" xfId="1" applyFont="1" applyBorder="1" applyAlignment="1">
      <alignment horizontal="center" vertical="center" textRotation="90"/>
    </xf>
    <xf numFmtId="49" fontId="10" fillId="0" borderId="9" xfId="1" applyNumberFormat="1" applyFont="1" applyBorder="1" applyAlignment="1">
      <alignment horizontal="left" vertical="top"/>
    </xf>
    <xf numFmtId="0" fontId="10" fillId="6" borderId="9" xfId="1" applyFont="1" applyFill="1" applyBorder="1" applyAlignment="1">
      <alignment horizontal="center" vertical="center"/>
    </xf>
    <xf numFmtId="0" fontId="8" fillId="4" borderId="48" xfId="1" applyFont="1" applyFill="1" applyBorder="1" applyAlignment="1">
      <alignment horizontal="center"/>
    </xf>
    <xf numFmtId="0" fontId="9" fillId="3" borderId="49" xfId="2" applyFont="1" applyFill="1" applyBorder="1" applyAlignment="1">
      <alignment horizontal="center" textRotation="90" wrapText="1"/>
    </xf>
    <xf numFmtId="0" fontId="9" fillId="0" borderId="50" xfId="2" applyFont="1" applyBorder="1" applyAlignment="1">
      <alignment horizontal="center"/>
    </xf>
    <xf numFmtId="0" fontId="8" fillId="0" borderId="55" xfId="1" applyFont="1" applyBorder="1" applyAlignment="1">
      <alignment horizontal="center" wrapText="1"/>
    </xf>
    <xf numFmtId="0" fontId="8" fillId="0" borderId="52" xfId="1" applyFont="1" applyBorder="1" applyAlignment="1">
      <alignment horizontal="center" wrapText="1"/>
    </xf>
    <xf numFmtId="0" fontId="8" fillId="0" borderId="55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8" fillId="0" borderId="23" xfId="1" applyFont="1" applyBorder="1" applyAlignment="1">
      <alignment horizontal="center" vertical="center" textRotation="90" wrapText="1"/>
    </xf>
    <xf numFmtId="0" fontId="10" fillId="0" borderId="9" xfId="1" applyFont="1" applyBorder="1" applyAlignment="1">
      <alignment horizontal="center" vertical="center" textRotation="90"/>
    </xf>
    <xf numFmtId="0" fontId="10" fillId="0" borderId="8" xfId="1" applyFont="1" applyBorder="1" applyAlignment="1">
      <alignment horizontal="center" vertical="center" textRotation="90"/>
    </xf>
    <xf numFmtId="49" fontId="10" fillId="0" borderId="22" xfId="1" applyNumberFormat="1" applyFont="1" applyBorder="1" applyAlignment="1">
      <alignment horizontal="left" vertical="top"/>
    </xf>
    <xf numFmtId="0" fontId="9" fillId="0" borderId="27" xfId="2" applyFont="1" applyBorder="1" applyAlignment="1">
      <alignment horizontal="center"/>
    </xf>
    <xf numFmtId="0" fontId="9" fillId="0" borderId="30" xfId="2" applyFont="1" applyBorder="1" applyAlignment="1">
      <alignment horizontal="center"/>
    </xf>
    <xf numFmtId="0" fontId="10" fillId="6" borderId="2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B5" sqref="B5"/>
    </sheetView>
  </sheetViews>
  <sheetFormatPr defaultColWidth="8.7109375" defaultRowHeight="12.75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>
      <c r="A1" s="266" t="s">
        <v>0</v>
      </c>
      <c r="B1" s="2" t="s">
        <v>1</v>
      </c>
    </row>
    <row r="2" spans="1:2" ht="30" customHeight="1">
      <c r="A2" s="266"/>
      <c r="B2" s="3" t="s">
        <v>2</v>
      </c>
    </row>
    <row r="3" spans="1:2" ht="15.75">
      <c r="A3" s="266"/>
      <c r="B3" s="3" t="s">
        <v>3</v>
      </c>
    </row>
    <row r="4" spans="1:2" ht="15.75">
      <c r="A4" s="266"/>
      <c r="B4" s="3" t="s">
        <v>4</v>
      </c>
    </row>
    <row r="5" spans="1:2" ht="20.25" customHeight="1">
      <c r="A5" s="266"/>
      <c r="B5" s="3" t="s">
        <v>251</v>
      </c>
    </row>
    <row r="6" spans="1:2" ht="15.75" hidden="1">
      <c r="A6" s="266"/>
      <c r="B6" s="2"/>
    </row>
    <row r="7" spans="1:2" ht="24" customHeight="1">
      <c r="A7" s="4"/>
    </row>
    <row r="8" spans="1:2" ht="15.75">
      <c r="A8" s="5" t="s">
        <v>5</v>
      </c>
    </row>
    <row r="9" spans="1:2" ht="15.75">
      <c r="A9" s="6"/>
    </row>
    <row r="10" spans="1:2" ht="15.75">
      <c r="A10" s="6" t="s">
        <v>6</v>
      </c>
    </row>
    <row r="11" spans="1:2" ht="15.75">
      <c r="A11" s="6" t="s">
        <v>7</v>
      </c>
    </row>
    <row r="12" spans="1:2" ht="18.75">
      <c r="A12" s="7" t="s">
        <v>8</v>
      </c>
    </row>
    <row r="13" spans="1:2" ht="18.75">
      <c r="A13" s="7" t="s">
        <v>9</v>
      </c>
    </row>
    <row r="14" spans="1:2" ht="15">
      <c r="A14" s="8" t="s">
        <v>10</v>
      </c>
    </row>
    <row r="15" spans="1:2" ht="15.75">
      <c r="A15" s="6" t="s">
        <v>11</v>
      </c>
    </row>
    <row r="16" spans="1:2" ht="15.75">
      <c r="A16" s="235" t="s">
        <v>122</v>
      </c>
    </row>
    <row r="17" spans="1:1" ht="15.75">
      <c r="A17" s="5"/>
    </row>
    <row r="18" spans="1:1" ht="13.5" customHeight="1">
      <c r="A18" s="169" t="s">
        <v>123</v>
      </c>
    </row>
    <row r="19" spans="1:1" ht="15.75">
      <c r="A19" s="189" t="s">
        <v>124</v>
      </c>
    </row>
    <row r="20" spans="1:1" ht="15.75">
      <c r="A20" s="10" t="s">
        <v>12</v>
      </c>
    </row>
    <row r="21" spans="1:1" ht="15.75">
      <c r="A21" s="9" t="s">
        <v>13</v>
      </c>
    </row>
    <row r="22" spans="1:1" ht="15.75">
      <c r="A22" s="9" t="s">
        <v>14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2"/>
  <sheetViews>
    <sheetView tabSelected="1" topLeftCell="C19" zoomScale="70" zoomScaleNormal="70" workbookViewId="0">
      <selection activeCell="U17" sqref="U17"/>
    </sheetView>
  </sheetViews>
  <sheetFormatPr defaultColWidth="8.7109375" defaultRowHeight="12.75"/>
  <cols>
    <col min="1" max="1" width="0.85546875" style="1" customWidth="1"/>
    <col min="2" max="2" width="9.140625" style="1" customWidth="1"/>
    <col min="3" max="3" width="8.7109375" style="1"/>
    <col min="4" max="4" width="12.85546875" style="1" customWidth="1"/>
    <col min="5" max="5" width="8.7109375" style="1"/>
    <col min="6" max="59" width="4.7109375" style="11" customWidth="1"/>
    <col min="60" max="16384" width="8.7109375" style="1"/>
  </cols>
  <sheetData>
    <row r="1" spans="1:61">
      <c r="B1" s="1" t="s">
        <v>15</v>
      </c>
    </row>
    <row r="2" spans="1:61">
      <c r="C2" s="1" t="s">
        <v>125</v>
      </c>
    </row>
    <row r="3" spans="1:61">
      <c r="D3" s="1" t="s">
        <v>104</v>
      </c>
    </row>
    <row r="7" spans="1:61" s="12" customFormat="1" ht="26.45" customHeight="1">
      <c r="B7" s="271" t="s">
        <v>16</v>
      </c>
      <c r="C7" s="272" t="s">
        <v>17</v>
      </c>
      <c r="D7" s="273" t="s">
        <v>18</v>
      </c>
      <c r="E7" s="274" t="s">
        <v>19</v>
      </c>
      <c r="F7" s="284" t="s">
        <v>20</v>
      </c>
      <c r="G7" s="284"/>
      <c r="H7" s="284"/>
      <c r="I7" s="284"/>
      <c r="J7" s="283" t="s">
        <v>21</v>
      </c>
      <c r="K7" s="283"/>
      <c r="L7" s="283"/>
      <c r="M7" s="283"/>
      <c r="N7" s="281" t="s">
        <v>22</v>
      </c>
      <c r="O7" s="281"/>
      <c r="P7" s="281"/>
      <c r="Q7" s="281"/>
      <c r="R7" s="281"/>
      <c r="S7" s="281" t="s">
        <v>23</v>
      </c>
      <c r="T7" s="281"/>
      <c r="U7" s="281"/>
      <c r="V7" s="281"/>
      <c r="W7" s="281" t="s">
        <v>24</v>
      </c>
      <c r="X7" s="281"/>
      <c r="Y7" s="281"/>
      <c r="Z7" s="281"/>
      <c r="AA7" s="281"/>
      <c r="AB7" s="281"/>
      <c r="AC7" s="281" t="s">
        <v>25</v>
      </c>
      <c r="AD7" s="281"/>
      <c r="AE7" s="281"/>
      <c r="AF7" s="281"/>
      <c r="AG7" s="282" t="s">
        <v>26</v>
      </c>
      <c r="AH7" s="282"/>
      <c r="AI7" s="282"/>
      <c r="AJ7" s="282"/>
      <c r="AK7" s="283" t="s">
        <v>27</v>
      </c>
      <c r="AL7" s="283"/>
      <c r="AM7" s="283"/>
      <c r="AN7" s="283"/>
      <c r="AO7" s="283"/>
      <c r="AP7" s="269" t="s">
        <v>28</v>
      </c>
      <c r="AQ7" s="269"/>
      <c r="AR7" s="269"/>
      <c r="AS7" s="269"/>
      <c r="AT7" s="270" t="s">
        <v>29</v>
      </c>
      <c r="AU7" s="270"/>
      <c r="AV7" s="270"/>
      <c r="AW7" s="270"/>
      <c r="AX7" s="270"/>
      <c r="AY7" s="13"/>
      <c r="AZ7" s="278" t="s">
        <v>30</v>
      </c>
      <c r="BA7" s="278"/>
      <c r="BB7" s="278"/>
      <c r="BC7" s="278"/>
      <c r="BD7" s="278" t="s">
        <v>31</v>
      </c>
      <c r="BE7" s="278"/>
      <c r="BF7" s="278"/>
      <c r="BG7" s="278"/>
      <c r="BH7" s="279" t="s">
        <v>32</v>
      </c>
      <c r="BI7" s="14"/>
    </row>
    <row r="8" spans="1:61" s="31" customFormat="1" ht="118.5">
      <c r="A8" s="15"/>
      <c r="B8" s="271"/>
      <c r="C8" s="272"/>
      <c r="D8" s="273"/>
      <c r="E8" s="274"/>
      <c r="F8" s="16" t="s">
        <v>139</v>
      </c>
      <c r="G8" s="17" t="s">
        <v>140</v>
      </c>
      <c r="H8" s="17" t="s">
        <v>141</v>
      </c>
      <c r="I8" s="18" t="s">
        <v>142</v>
      </c>
      <c r="J8" s="17" t="s">
        <v>224</v>
      </c>
      <c r="K8" s="17" t="s">
        <v>144</v>
      </c>
      <c r="L8" s="19" t="s">
        <v>145</v>
      </c>
      <c r="M8" s="17" t="s">
        <v>146</v>
      </c>
      <c r="N8" s="17" t="s">
        <v>147</v>
      </c>
      <c r="O8" s="248" t="s">
        <v>225</v>
      </c>
      <c r="P8" s="21" t="s">
        <v>149</v>
      </c>
      <c r="Q8" s="17" t="s">
        <v>226</v>
      </c>
      <c r="R8" s="18" t="s">
        <v>227</v>
      </c>
      <c r="S8" s="22" t="s">
        <v>228</v>
      </c>
      <c r="T8" s="23" t="s">
        <v>153</v>
      </c>
      <c r="U8" s="22" t="s">
        <v>154</v>
      </c>
      <c r="V8" s="22" t="s">
        <v>229</v>
      </c>
      <c r="W8" s="24"/>
      <c r="X8" s="25" t="s">
        <v>33</v>
      </c>
      <c r="Y8" s="26" t="s">
        <v>230</v>
      </c>
      <c r="Z8" s="26" t="s">
        <v>231</v>
      </c>
      <c r="AA8" s="22" t="s">
        <v>157</v>
      </c>
      <c r="AB8" s="22" t="s">
        <v>158</v>
      </c>
      <c r="AC8" s="23" t="s">
        <v>232</v>
      </c>
      <c r="AD8" s="22" t="s">
        <v>160</v>
      </c>
      <c r="AE8" s="22" t="s">
        <v>161</v>
      </c>
      <c r="AF8" s="23" t="s">
        <v>162</v>
      </c>
      <c r="AG8" s="24" t="s">
        <v>233</v>
      </c>
      <c r="AH8" s="249" t="s">
        <v>234</v>
      </c>
      <c r="AI8" s="22" t="s">
        <v>235</v>
      </c>
      <c r="AJ8" s="22" t="s">
        <v>236</v>
      </c>
      <c r="AK8" s="17" t="s">
        <v>167</v>
      </c>
      <c r="AL8" s="17" t="s">
        <v>168</v>
      </c>
      <c r="AM8" s="17" t="s">
        <v>169</v>
      </c>
      <c r="AN8" s="18" t="s">
        <v>170</v>
      </c>
      <c r="AO8" s="18" t="s">
        <v>171</v>
      </c>
      <c r="AP8" s="27" t="s">
        <v>172</v>
      </c>
      <c r="AQ8" s="27" t="s">
        <v>138</v>
      </c>
      <c r="AR8" s="17" t="s">
        <v>174</v>
      </c>
      <c r="AS8" s="18" t="s">
        <v>175</v>
      </c>
      <c r="AT8" s="17" t="s">
        <v>237</v>
      </c>
      <c r="AU8" s="17" t="s">
        <v>238</v>
      </c>
      <c r="AV8" s="28" t="s">
        <v>239</v>
      </c>
      <c r="AW8" s="17" t="s">
        <v>179</v>
      </c>
      <c r="AX8" s="21" t="s">
        <v>240</v>
      </c>
      <c r="AY8" s="25" t="s">
        <v>35</v>
      </c>
      <c r="AZ8" s="27" t="s">
        <v>241</v>
      </c>
      <c r="BA8" s="27" t="s">
        <v>242</v>
      </c>
      <c r="BB8" s="27" t="s">
        <v>243</v>
      </c>
      <c r="BC8" s="27" t="s">
        <v>244</v>
      </c>
      <c r="BD8" s="27" t="s">
        <v>245</v>
      </c>
      <c r="BE8" s="27" t="s">
        <v>246</v>
      </c>
      <c r="BF8" s="27" t="s">
        <v>247</v>
      </c>
      <c r="BG8" s="29" t="s">
        <v>248</v>
      </c>
      <c r="BH8" s="279"/>
      <c r="BI8" s="30"/>
    </row>
    <row r="9" spans="1:61" s="31" customFormat="1" ht="13.15" customHeight="1">
      <c r="B9" s="271"/>
      <c r="C9" s="272"/>
      <c r="D9" s="273"/>
      <c r="E9" s="274"/>
      <c r="F9" s="280" t="s">
        <v>44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</row>
    <row r="10" spans="1:61" s="32" customFormat="1" ht="15.6" customHeight="1">
      <c r="B10" s="271"/>
      <c r="C10" s="272"/>
      <c r="D10" s="273"/>
      <c r="E10" s="274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1" s="31" customFormat="1" ht="13.15" customHeight="1">
      <c r="B11" s="271"/>
      <c r="C11" s="272"/>
      <c r="D11" s="273"/>
      <c r="E11" s="274"/>
      <c r="F11" s="280" t="s">
        <v>45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</row>
    <row r="12" spans="1:61" s="32" customFormat="1">
      <c r="B12" s="271"/>
      <c r="C12" s="272"/>
      <c r="D12" s="273"/>
      <c r="E12" s="274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1" s="31" customFormat="1" ht="27.75" customHeight="1">
      <c r="B13" s="275" t="s">
        <v>46</v>
      </c>
      <c r="C13" s="51" t="s">
        <v>47</v>
      </c>
      <c r="D13" s="52" t="s">
        <v>48</v>
      </c>
      <c r="E13" s="53" t="s">
        <v>49</v>
      </c>
      <c r="F13" s="54">
        <f>SUM(F14+F23+F31)</f>
        <v>26</v>
      </c>
      <c r="G13" s="54">
        <f t="shared" ref="G13:V13" si="0">SUM(G14+G23+G31)</f>
        <v>27</v>
      </c>
      <c r="H13" s="54">
        <f t="shared" si="0"/>
        <v>27</v>
      </c>
      <c r="I13" s="54">
        <f t="shared" si="0"/>
        <v>27</v>
      </c>
      <c r="J13" s="54">
        <f t="shared" si="0"/>
        <v>26</v>
      </c>
      <c r="K13" s="54">
        <f t="shared" si="0"/>
        <v>25</v>
      </c>
      <c r="L13" s="54">
        <f t="shared" si="0"/>
        <v>26</v>
      </c>
      <c r="M13" s="54">
        <f t="shared" si="0"/>
        <v>25</v>
      </c>
      <c r="N13" s="54">
        <f t="shared" si="0"/>
        <v>25</v>
      </c>
      <c r="O13" s="54">
        <f t="shared" si="0"/>
        <v>25</v>
      </c>
      <c r="P13" s="54">
        <f t="shared" si="0"/>
        <v>25</v>
      </c>
      <c r="Q13" s="54">
        <f t="shared" si="0"/>
        <v>25</v>
      </c>
      <c r="R13" s="54">
        <f t="shared" si="0"/>
        <v>29</v>
      </c>
      <c r="S13" s="54">
        <f t="shared" si="0"/>
        <v>29</v>
      </c>
      <c r="T13" s="54">
        <f t="shared" si="0"/>
        <v>30</v>
      </c>
      <c r="U13" s="54">
        <f t="shared" si="0"/>
        <v>30</v>
      </c>
      <c r="V13" s="54">
        <f t="shared" si="0"/>
        <v>30</v>
      </c>
      <c r="W13" s="55"/>
      <c r="X13" s="56">
        <f>SUM(F13:V13)</f>
        <v>457</v>
      </c>
      <c r="Y13" s="55"/>
      <c r="Z13" s="55"/>
      <c r="AA13" s="54">
        <f>SUM(AA14+AA23+AA31)</f>
        <v>24</v>
      </c>
      <c r="AB13" s="54">
        <f t="shared" ref="AB13:AW13" si="1">SUM(AB14+AB23+AB31)</f>
        <v>23</v>
      </c>
      <c r="AC13" s="54">
        <f t="shared" si="1"/>
        <v>24</v>
      </c>
      <c r="AD13" s="54">
        <f t="shared" si="1"/>
        <v>23</v>
      </c>
      <c r="AE13" s="54">
        <f t="shared" si="1"/>
        <v>24</v>
      </c>
      <c r="AF13" s="54">
        <f t="shared" si="1"/>
        <v>23</v>
      </c>
      <c r="AG13" s="54">
        <f t="shared" si="1"/>
        <v>23</v>
      </c>
      <c r="AH13" s="54">
        <f t="shared" si="1"/>
        <v>23</v>
      </c>
      <c r="AI13" s="54">
        <f t="shared" si="1"/>
        <v>23</v>
      </c>
      <c r="AJ13" s="54">
        <f t="shared" si="1"/>
        <v>23</v>
      </c>
      <c r="AK13" s="54">
        <f t="shared" si="1"/>
        <v>23</v>
      </c>
      <c r="AL13" s="54">
        <f t="shared" si="1"/>
        <v>22</v>
      </c>
      <c r="AM13" s="54">
        <f t="shared" si="1"/>
        <v>28</v>
      </c>
      <c r="AN13" s="54">
        <f t="shared" si="1"/>
        <v>29</v>
      </c>
      <c r="AO13" s="54">
        <f t="shared" si="1"/>
        <v>29</v>
      </c>
      <c r="AP13" s="54">
        <f t="shared" si="1"/>
        <v>28</v>
      </c>
      <c r="AQ13" s="54">
        <f t="shared" si="1"/>
        <v>28</v>
      </c>
      <c r="AR13" s="155">
        <f t="shared" si="1"/>
        <v>28</v>
      </c>
      <c r="AS13" s="161">
        <f t="shared" si="1"/>
        <v>28</v>
      </c>
      <c r="AT13" s="161">
        <f t="shared" si="1"/>
        <v>0</v>
      </c>
      <c r="AU13" s="171">
        <f t="shared" si="1"/>
        <v>0</v>
      </c>
      <c r="AV13" s="161">
        <f t="shared" si="1"/>
        <v>0</v>
      </c>
      <c r="AW13" s="161">
        <f t="shared" si="1"/>
        <v>0</v>
      </c>
      <c r="AX13" s="67"/>
      <c r="AY13" s="58">
        <f>SUM(AA13:AW13)</f>
        <v>476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933</v>
      </c>
      <c r="BI13" s="62"/>
    </row>
    <row r="14" spans="1:61" s="31" customFormat="1" ht="20.25" customHeight="1">
      <c r="B14" s="275"/>
      <c r="C14" s="63" t="s">
        <v>50</v>
      </c>
      <c r="D14" s="64" t="s">
        <v>51</v>
      </c>
      <c r="E14" s="65" t="s">
        <v>49</v>
      </c>
      <c r="F14" s="66">
        <f>SUM(F15:F22)</f>
        <v>16</v>
      </c>
      <c r="G14" s="66">
        <f t="shared" ref="G14:V14" si="2">SUM(G15:G22)</f>
        <v>19</v>
      </c>
      <c r="H14" s="66">
        <f t="shared" si="2"/>
        <v>18</v>
      </c>
      <c r="I14" s="66">
        <f t="shared" si="2"/>
        <v>18</v>
      </c>
      <c r="J14" s="66">
        <f t="shared" si="2"/>
        <v>15</v>
      </c>
      <c r="K14" s="66">
        <f t="shared" si="2"/>
        <v>17</v>
      </c>
      <c r="L14" s="66">
        <f t="shared" si="2"/>
        <v>15</v>
      </c>
      <c r="M14" s="66">
        <f t="shared" si="2"/>
        <v>17</v>
      </c>
      <c r="N14" s="66">
        <f t="shared" si="2"/>
        <v>14</v>
      </c>
      <c r="O14" s="66">
        <f t="shared" si="2"/>
        <v>16</v>
      </c>
      <c r="P14" s="66">
        <f t="shared" si="2"/>
        <v>15</v>
      </c>
      <c r="Q14" s="66">
        <f t="shared" si="2"/>
        <v>16</v>
      </c>
      <c r="R14" s="66">
        <f t="shared" si="2"/>
        <v>18</v>
      </c>
      <c r="S14" s="66">
        <f t="shared" si="2"/>
        <v>19</v>
      </c>
      <c r="T14" s="66">
        <f t="shared" si="2"/>
        <v>17</v>
      </c>
      <c r="U14" s="66">
        <f t="shared" si="2"/>
        <v>19</v>
      </c>
      <c r="V14" s="66">
        <f t="shared" si="2"/>
        <v>18</v>
      </c>
      <c r="W14" s="67"/>
      <c r="X14" s="68">
        <f>SUM(F14:V14)</f>
        <v>287</v>
      </c>
      <c r="Y14" s="69"/>
      <c r="Z14" s="69"/>
      <c r="AA14" s="66">
        <f>SUM(AA15:AA22)</f>
        <v>18</v>
      </c>
      <c r="AB14" s="66">
        <f>SUM(AB15:AB22)</f>
        <v>16</v>
      </c>
      <c r="AC14" s="66">
        <f t="shared" ref="AC14:AW14" si="3">SUM(AC15:AC22)</f>
        <v>18</v>
      </c>
      <c r="AD14" s="66">
        <f t="shared" si="3"/>
        <v>18</v>
      </c>
      <c r="AE14" s="66">
        <f t="shared" si="3"/>
        <v>18</v>
      </c>
      <c r="AF14" s="66">
        <f t="shared" si="3"/>
        <v>17</v>
      </c>
      <c r="AG14" s="66">
        <f t="shared" si="3"/>
        <v>17</v>
      </c>
      <c r="AH14" s="66">
        <f t="shared" si="3"/>
        <v>17</v>
      </c>
      <c r="AI14" s="66">
        <f t="shared" si="3"/>
        <v>16</v>
      </c>
      <c r="AJ14" s="66">
        <f t="shared" si="3"/>
        <v>16</v>
      </c>
      <c r="AK14" s="66">
        <f t="shared" si="3"/>
        <v>18</v>
      </c>
      <c r="AL14" s="66">
        <f t="shared" si="3"/>
        <v>15</v>
      </c>
      <c r="AM14" s="66">
        <f t="shared" si="3"/>
        <v>18</v>
      </c>
      <c r="AN14" s="66">
        <f t="shared" si="3"/>
        <v>20</v>
      </c>
      <c r="AO14" s="66">
        <f>SUM(AO15:AO22)</f>
        <v>20</v>
      </c>
      <c r="AP14" s="66">
        <f>SUM(AP15:AP22)</f>
        <v>19</v>
      </c>
      <c r="AQ14" s="66">
        <f>SUM(AQ15:AQ22)</f>
        <v>21</v>
      </c>
      <c r="AR14" s="156">
        <f>SUM(AR15:AR22)</f>
        <v>18</v>
      </c>
      <c r="AS14" s="172">
        <f t="shared" si="3"/>
        <v>21</v>
      </c>
      <c r="AT14" s="162">
        <f t="shared" si="3"/>
        <v>0</v>
      </c>
      <c r="AU14" s="162">
        <f t="shared" si="3"/>
        <v>0</v>
      </c>
      <c r="AV14" s="162">
        <f t="shared" si="3"/>
        <v>0</v>
      </c>
      <c r="AW14" s="162">
        <f t="shared" si="3"/>
        <v>0</v>
      </c>
      <c r="AX14" s="67"/>
      <c r="AY14" s="71">
        <f>SUM(AA14:AW14)</f>
        <v>341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44" si="4">SUM(X14,AY14)</f>
        <v>628</v>
      </c>
    </row>
    <row r="15" spans="1:61" s="31" customFormat="1" ht="13.5" customHeight="1">
      <c r="B15" s="275"/>
      <c r="C15" s="73" t="s">
        <v>52</v>
      </c>
      <c r="D15" s="74" t="s">
        <v>53</v>
      </c>
      <c r="E15" s="75" t="s">
        <v>49</v>
      </c>
      <c r="F15" s="76">
        <v>2</v>
      </c>
      <c r="G15" s="77">
        <v>2</v>
      </c>
      <c r="H15" s="77">
        <v>2</v>
      </c>
      <c r="I15" s="77">
        <v>2</v>
      </c>
      <c r="J15" s="77">
        <v>2</v>
      </c>
      <c r="K15" s="77">
        <v>2</v>
      </c>
      <c r="L15" s="77">
        <v>2</v>
      </c>
      <c r="M15" s="77">
        <v>2</v>
      </c>
      <c r="N15" s="77">
        <v>2</v>
      </c>
      <c r="O15" s="77">
        <v>1</v>
      </c>
      <c r="P15" s="77">
        <v>2</v>
      </c>
      <c r="Q15" s="77">
        <v>2</v>
      </c>
      <c r="R15" s="77">
        <v>2</v>
      </c>
      <c r="S15" s="77">
        <v>2</v>
      </c>
      <c r="T15" s="77">
        <v>1</v>
      </c>
      <c r="U15" s="77">
        <v>1</v>
      </c>
      <c r="V15" s="77">
        <v>1</v>
      </c>
      <c r="W15" s="55" t="s">
        <v>54</v>
      </c>
      <c r="X15" s="68">
        <f t="shared" ref="X15:X44" si="5">SUM(F15:V15)</f>
        <v>30</v>
      </c>
      <c r="Y15" s="69"/>
      <c r="Z15" s="69"/>
      <c r="AA15" s="77">
        <v>4</v>
      </c>
      <c r="AB15" s="77">
        <v>2</v>
      </c>
      <c r="AC15" s="77">
        <v>1</v>
      </c>
      <c r="AD15" s="77">
        <v>2</v>
      </c>
      <c r="AE15" s="77">
        <v>1</v>
      </c>
      <c r="AF15" s="77">
        <v>1</v>
      </c>
      <c r="AG15" s="77">
        <v>1</v>
      </c>
      <c r="AH15" s="77">
        <v>1</v>
      </c>
      <c r="AI15" s="35">
        <v>1</v>
      </c>
      <c r="AJ15" s="35">
        <v>1</v>
      </c>
      <c r="AK15" s="77">
        <v>1</v>
      </c>
      <c r="AL15" s="77">
        <v>1</v>
      </c>
      <c r="AM15" s="77">
        <v>1</v>
      </c>
      <c r="AN15" s="77">
        <v>1</v>
      </c>
      <c r="AO15" s="77">
        <v>1</v>
      </c>
      <c r="AP15" s="77">
        <v>1</v>
      </c>
      <c r="AQ15" s="77">
        <v>2</v>
      </c>
      <c r="AR15" s="157">
        <v>1</v>
      </c>
      <c r="AS15" s="173">
        <v>2</v>
      </c>
      <c r="AT15" s="236"/>
      <c r="AU15" s="236"/>
      <c r="AV15" s="236"/>
      <c r="AW15" s="236"/>
      <c r="AX15" s="67" t="s">
        <v>55</v>
      </c>
      <c r="AY15" s="71">
        <f t="shared" ref="AY15:AY45" si="6">SUM(AA15:AW15)</f>
        <v>26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56</v>
      </c>
    </row>
    <row r="16" spans="1:61" s="31" customFormat="1" ht="13.5" customHeight="1">
      <c r="B16" s="275"/>
      <c r="C16" s="73" t="s">
        <v>111</v>
      </c>
      <c r="D16" s="74" t="s">
        <v>56</v>
      </c>
      <c r="E16" s="75" t="s">
        <v>49</v>
      </c>
      <c r="F16" s="76">
        <v>1</v>
      </c>
      <c r="G16" s="77">
        <v>3</v>
      </c>
      <c r="H16" s="77">
        <v>2</v>
      </c>
      <c r="I16" s="77">
        <v>2</v>
      </c>
      <c r="J16" s="176">
        <v>1</v>
      </c>
      <c r="K16" s="77">
        <v>2</v>
      </c>
      <c r="L16" s="176">
        <v>2</v>
      </c>
      <c r="M16" s="77">
        <v>2</v>
      </c>
      <c r="N16" s="77">
        <v>2</v>
      </c>
      <c r="O16" s="77">
        <v>3</v>
      </c>
      <c r="P16" s="77">
        <v>2</v>
      </c>
      <c r="Q16" s="77">
        <v>2</v>
      </c>
      <c r="R16" s="77">
        <v>3</v>
      </c>
      <c r="S16" s="77">
        <v>2</v>
      </c>
      <c r="T16" s="77">
        <v>2</v>
      </c>
      <c r="U16" s="77">
        <v>3</v>
      </c>
      <c r="V16" s="77">
        <v>2</v>
      </c>
      <c r="W16" s="55" t="s">
        <v>54</v>
      </c>
      <c r="X16" s="68">
        <f t="shared" si="5"/>
        <v>36</v>
      </c>
      <c r="Y16" s="69"/>
      <c r="Z16" s="80"/>
      <c r="AA16" s="77">
        <v>3</v>
      </c>
      <c r="AB16" s="77">
        <v>3</v>
      </c>
      <c r="AC16" s="77">
        <v>3</v>
      </c>
      <c r="AD16" s="77">
        <v>3</v>
      </c>
      <c r="AE16" s="77">
        <v>3</v>
      </c>
      <c r="AF16" s="77">
        <v>3</v>
      </c>
      <c r="AG16" s="77">
        <v>3</v>
      </c>
      <c r="AH16" s="77">
        <v>3</v>
      </c>
      <c r="AI16" s="77">
        <v>2</v>
      </c>
      <c r="AJ16" s="77">
        <v>2</v>
      </c>
      <c r="AK16" s="77">
        <v>3</v>
      </c>
      <c r="AL16" s="77">
        <v>2</v>
      </c>
      <c r="AM16" s="77">
        <v>2</v>
      </c>
      <c r="AN16" s="77">
        <v>3</v>
      </c>
      <c r="AO16" s="77">
        <v>2</v>
      </c>
      <c r="AP16" s="77">
        <v>2</v>
      </c>
      <c r="AQ16" s="77">
        <v>3</v>
      </c>
      <c r="AR16" s="157">
        <v>3</v>
      </c>
      <c r="AS16" s="173">
        <v>2</v>
      </c>
      <c r="AT16" s="236"/>
      <c r="AU16" s="236"/>
      <c r="AV16" s="236"/>
      <c r="AW16" s="236"/>
      <c r="AX16" s="67" t="s">
        <v>54</v>
      </c>
      <c r="AY16" s="71">
        <f t="shared" si="6"/>
        <v>50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86</v>
      </c>
    </row>
    <row r="17" spans="2:60" s="31" customFormat="1" ht="13.5" customHeight="1">
      <c r="B17" s="275"/>
      <c r="C17" s="73" t="s">
        <v>57</v>
      </c>
      <c r="D17" s="74" t="s">
        <v>115</v>
      </c>
      <c r="E17" s="75" t="s">
        <v>49</v>
      </c>
      <c r="F17" s="76">
        <v>2</v>
      </c>
      <c r="G17" s="77">
        <v>4</v>
      </c>
      <c r="H17" s="77">
        <v>3</v>
      </c>
      <c r="I17" s="157">
        <v>3</v>
      </c>
      <c r="J17" s="178">
        <v>2</v>
      </c>
      <c r="K17" s="158">
        <v>2</v>
      </c>
      <c r="L17" s="178">
        <v>2</v>
      </c>
      <c r="M17" s="76">
        <v>1</v>
      </c>
      <c r="N17" s="77">
        <v>2</v>
      </c>
      <c r="O17" s="77">
        <v>2</v>
      </c>
      <c r="P17" s="77">
        <v>2</v>
      </c>
      <c r="Q17" s="77">
        <v>2</v>
      </c>
      <c r="R17" s="77">
        <v>2</v>
      </c>
      <c r="S17" s="77">
        <v>3</v>
      </c>
      <c r="T17" s="77">
        <v>3</v>
      </c>
      <c r="U17" s="77">
        <v>3</v>
      </c>
      <c r="V17" s="77">
        <v>3</v>
      </c>
      <c r="W17" s="55" t="s">
        <v>54</v>
      </c>
      <c r="X17" s="68">
        <f t="shared" si="5"/>
        <v>41</v>
      </c>
      <c r="Y17" s="69"/>
      <c r="Z17" s="80"/>
      <c r="AA17" s="77">
        <v>1</v>
      </c>
      <c r="AB17" s="77">
        <v>1</v>
      </c>
      <c r="AC17" s="77">
        <v>2</v>
      </c>
      <c r="AD17" s="77">
        <v>3</v>
      </c>
      <c r="AE17" s="77">
        <v>2</v>
      </c>
      <c r="AF17" s="77">
        <v>2</v>
      </c>
      <c r="AG17" s="77">
        <v>3</v>
      </c>
      <c r="AH17" s="77">
        <v>3</v>
      </c>
      <c r="AI17" s="77">
        <v>3</v>
      </c>
      <c r="AJ17" s="77">
        <v>3</v>
      </c>
      <c r="AK17" s="77">
        <v>2</v>
      </c>
      <c r="AL17" s="77">
        <v>2</v>
      </c>
      <c r="AM17" s="77">
        <v>3</v>
      </c>
      <c r="AN17" s="77">
        <v>4</v>
      </c>
      <c r="AO17" s="77">
        <v>4</v>
      </c>
      <c r="AP17" s="77">
        <v>3</v>
      </c>
      <c r="AQ17" s="77">
        <v>3</v>
      </c>
      <c r="AR17" s="157">
        <v>2</v>
      </c>
      <c r="AS17" s="173">
        <v>4</v>
      </c>
      <c r="AT17" s="236"/>
      <c r="AU17" s="236"/>
      <c r="AV17" s="236"/>
      <c r="AW17" s="236"/>
      <c r="AX17" s="67" t="s">
        <v>54</v>
      </c>
      <c r="AY17" s="71">
        <f t="shared" si="6"/>
        <v>50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91</v>
      </c>
    </row>
    <row r="18" spans="2:60" s="31" customFormat="1" ht="13.5" customHeight="1">
      <c r="B18" s="275"/>
      <c r="C18" s="81" t="s">
        <v>59</v>
      </c>
      <c r="D18" s="74" t="s">
        <v>60</v>
      </c>
      <c r="E18" s="75" t="s">
        <v>49</v>
      </c>
      <c r="F18" s="76">
        <v>5</v>
      </c>
      <c r="G18" s="77">
        <v>4</v>
      </c>
      <c r="H18" s="77">
        <v>4</v>
      </c>
      <c r="I18" s="77">
        <v>4</v>
      </c>
      <c r="J18" s="177">
        <v>3</v>
      </c>
      <c r="K18" s="77">
        <v>5</v>
      </c>
      <c r="L18" s="177">
        <v>3</v>
      </c>
      <c r="M18" s="77">
        <v>4</v>
      </c>
      <c r="N18" s="77">
        <v>3</v>
      </c>
      <c r="O18" s="77">
        <v>4</v>
      </c>
      <c r="P18" s="77">
        <v>3</v>
      </c>
      <c r="Q18" s="77">
        <v>4</v>
      </c>
      <c r="R18" s="77">
        <v>4</v>
      </c>
      <c r="S18" s="77">
        <v>5</v>
      </c>
      <c r="T18" s="77">
        <v>5</v>
      </c>
      <c r="U18" s="77">
        <v>5</v>
      </c>
      <c r="V18" s="77">
        <v>5</v>
      </c>
      <c r="W18" s="55" t="s">
        <v>55</v>
      </c>
      <c r="X18" s="68">
        <f t="shared" si="5"/>
        <v>70</v>
      </c>
      <c r="Y18" s="69"/>
      <c r="Z18" s="80"/>
      <c r="AA18" s="77">
        <v>4</v>
      </c>
      <c r="AB18" s="77">
        <v>3</v>
      </c>
      <c r="AC18" s="77">
        <v>4</v>
      </c>
      <c r="AD18" s="77">
        <v>3</v>
      </c>
      <c r="AE18" s="77">
        <v>4</v>
      </c>
      <c r="AF18" s="77">
        <v>3</v>
      </c>
      <c r="AG18" s="77">
        <v>3</v>
      </c>
      <c r="AH18" s="77">
        <v>3</v>
      </c>
      <c r="AI18" s="35">
        <v>3</v>
      </c>
      <c r="AJ18" s="35">
        <v>4</v>
      </c>
      <c r="AK18" s="77">
        <v>4</v>
      </c>
      <c r="AL18" s="77">
        <v>3</v>
      </c>
      <c r="AM18" s="77">
        <v>4</v>
      </c>
      <c r="AN18" s="77">
        <v>4</v>
      </c>
      <c r="AO18" s="77">
        <v>5</v>
      </c>
      <c r="AP18" s="77">
        <v>5</v>
      </c>
      <c r="AQ18" s="77">
        <v>5</v>
      </c>
      <c r="AR18" s="157">
        <v>4</v>
      </c>
      <c r="AS18" s="173">
        <v>5</v>
      </c>
      <c r="AT18" s="236"/>
      <c r="AU18" s="236"/>
      <c r="AV18" s="236"/>
      <c r="AW18" s="236"/>
      <c r="AX18" s="67" t="s">
        <v>55</v>
      </c>
      <c r="AY18" s="71">
        <f t="shared" si="6"/>
        <v>73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143</v>
      </c>
    </row>
    <row r="19" spans="2:60" s="31" customFormat="1" ht="13.5" customHeight="1">
      <c r="B19" s="275"/>
      <c r="C19" s="82" t="s">
        <v>61</v>
      </c>
      <c r="D19" s="83" t="s">
        <v>62</v>
      </c>
      <c r="E19" s="75" t="s">
        <v>49</v>
      </c>
      <c r="F19" s="76">
        <v>2</v>
      </c>
      <c r="G19" s="77">
        <v>2</v>
      </c>
      <c r="H19" s="77">
        <v>3</v>
      </c>
      <c r="I19" s="77">
        <v>3</v>
      </c>
      <c r="J19" s="77">
        <v>2</v>
      </c>
      <c r="K19" s="77">
        <v>3</v>
      </c>
      <c r="L19" s="77">
        <v>2</v>
      </c>
      <c r="M19" s="77">
        <v>3</v>
      </c>
      <c r="N19" s="77">
        <v>2</v>
      </c>
      <c r="O19" s="77">
        <v>2</v>
      </c>
      <c r="P19" s="77">
        <v>2</v>
      </c>
      <c r="Q19" s="77">
        <v>2</v>
      </c>
      <c r="R19" s="77">
        <v>3</v>
      </c>
      <c r="S19" s="77">
        <v>3</v>
      </c>
      <c r="T19" s="77">
        <v>2</v>
      </c>
      <c r="U19" s="77">
        <v>3</v>
      </c>
      <c r="V19" s="77">
        <v>2</v>
      </c>
      <c r="W19" s="55" t="s">
        <v>54</v>
      </c>
      <c r="X19" s="68">
        <f t="shared" si="5"/>
        <v>41</v>
      </c>
      <c r="Y19" s="69"/>
      <c r="Z19" s="80"/>
      <c r="AA19" s="77">
        <v>2</v>
      </c>
      <c r="AB19" s="77">
        <v>3</v>
      </c>
      <c r="AC19" s="77">
        <v>3</v>
      </c>
      <c r="AD19" s="77">
        <v>2</v>
      </c>
      <c r="AE19" s="77">
        <v>3</v>
      </c>
      <c r="AF19" s="77">
        <v>4</v>
      </c>
      <c r="AG19" s="77">
        <v>3</v>
      </c>
      <c r="AH19" s="77">
        <v>2</v>
      </c>
      <c r="AI19" s="35">
        <v>3</v>
      </c>
      <c r="AJ19" s="35">
        <v>3</v>
      </c>
      <c r="AK19" s="77">
        <v>3</v>
      </c>
      <c r="AL19" s="77">
        <v>3</v>
      </c>
      <c r="AM19" s="77">
        <v>3</v>
      </c>
      <c r="AN19" s="77">
        <v>3</v>
      </c>
      <c r="AO19" s="77">
        <v>3</v>
      </c>
      <c r="AP19" s="77">
        <v>3</v>
      </c>
      <c r="AQ19" s="77">
        <v>3</v>
      </c>
      <c r="AR19" s="157">
        <v>3</v>
      </c>
      <c r="AS19" s="173">
        <v>3</v>
      </c>
      <c r="AT19" s="236"/>
      <c r="AU19" s="236"/>
      <c r="AV19" s="236"/>
      <c r="AW19" s="236"/>
      <c r="AX19" s="67" t="s">
        <v>54</v>
      </c>
      <c r="AY19" s="71">
        <f t="shared" si="6"/>
        <v>55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96</v>
      </c>
    </row>
    <row r="20" spans="2:60" s="31" customFormat="1" ht="13.5" customHeight="1">
      <c r="B20" s="275"/>
      <c r="C20" s="84" t="s">
        <v>63</v>
      </c>
      <c r="D20" s="85" t="s">
        <v>64</v>
      </c>
      <c r="E20" s="75" t="s">
        <v>49</v>
      </c>
      <c r="F20" s="76">
        <v>3</v>
      </c>
      <c r="G20" s="77">
        <v>3</v>
      </c>
      <c r="H20" s="77">
        <v>3</v>
      </c>
      <c r="I20" s="77">
        <v>3</v>
      </c>
      <c r="J20" s="77">
        <v>4</v>
      </c>
      <c r="K20" s="77">
        <v>2</v>
      </c>
      <c r="L20" s="77">
        <v>3</v>
      </c>
      <c r="M20" s="77">
        <v>4</v>
      </c>
      <c r="N20" s="77">
        <v>2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55" t="s">
        <v>54</v>
      </c>
      <c r="X20" s="68">
        <f t="shared" si="5"/>
        <v>51</v>
      </c>
      <c r="Y20" s="69"/>
      <c r="Z20" s="80"/>
      <c r="AA20" s="77">
        <v>3</v>
      </c>
      <c r="AB20" s="77">
        <v>3</v>
      </c>
      <c r="AC20" s="77">
        <v>4</v>
      </c>
      <c r="AD20" s="77">
        <v>4</v>
      </c>
      <c r="AE20" s="77">
        <v>4</v>
      </c>
      <c r="AF20" s="77">
        <v>3</v>
      </c>
      <c r="AG20" s="77">
        <v>3</v>
      </c>
      <c r="AH20" s="77">
        <v>4</v>
      </c>
      <c r="AI20" s="35">
        <v>3</v>
      </c>
      <c r="AJ20" s="35">
        <v>3</v>
      </c>
      <c r="AK20" s="77">
        <v>4</v>
      </c>
      <c r="AL20" s="77">
        <v>3</v>
      </c>
      <c r="AM20" s="77">
        <v>4</v>
      </c>
      <c r="AN20" s="77">
        <v>4</v>
      </c>
      <c r="AO20" s="77">
        <v>4</v>
      </c>
      <c r="AP20" s="77">
        <v>4</v>
      </c>
      <c r="AQ20" s="77">
        <v>4</v>
      </c>
      <c r="AR20" s="157">
        <v>4</v>
      </c>
      <c r="AS20" s="173">
        <v>4</v>
      </c>
      <c r="AT20" s="236"/>
      <c r="AU20" s="236"/>
      <c r="AV20" s="236"/>
      <c r="AW20" s="236"/>
      <c r="AX20" s="67" t="s">
        <v>54</v>
      </c>
      <c r="AY20" s="71">
        <f t="shared" si="6"/>
        <v>69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120</v>
      </c>
    </row>
    <row r="21" spans="2:60" s="31" customFormat="1" ht="13.5" customHeight="1">
      <c r="B21" s="275"/>
      <c r="C21" s="81" t="s">
        <v>65</v>
      </c>
      <c r="D21" s="74" t="s">
        <v>66</v>
      </c>
      <c r="E21" s="75" t="s">
        <v>49</v>
      </c>
      <c r="F21" s="76">
        <v>1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1</v>
      </c>
      <c r="T21" s="77">
        <v>1</v>
      </c>
      <c r="U21" s="77">
        <v>1</v>
      </c>
      <c r="V21" s="77">
        <v>2</v>
      </c>
      <c r="W21" s="55" t="s">
        <v>54</v>
      </c>
      <c r="X21" s="68">
        <f t="shared" si="5"/>
        <v>18</v>
      </c>
      <c r="Y21" s="69"/>
      <c r="Z21" s="80"/>
      <c r="AA21" s="77">
        <v>1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1</v>
      </c>
      <c r="AH21" s="77">
        <v>1</v>
      </c>
      <c r="AI21" s="35">
        <v>1</v>
      </c>
      <c r="AJ21" s="35">
        <v>0</v>
      </c>
      <c r="AK21" s="77">
        <v>1</v>
      </c>
      <c r="AL21" s="77">
        <v>1</v>
      </c>
      <c r="AM21" s="77">
        <v>1</v>
      </c>
      <c r="AN21" s="77">
        <v>1</v>
      </c>
      <c r="AO21" s="77">
        <v>1</v>
      </c>
      <c r="AP21" s="77">
        <v>1</v>
      </c>
      <c r="AQ21" s="77">
        <v>1</v>
      </c>
      <c r="AR21" s="157">
        <v>1</v>
      </c>
      <c r="AS21" s="173">
        <v>1</v>
      </c>
      <c r="AT21" s="236"/>
      <c r="AU21" s="236"/>
      <c r="AV21" s="236"/>
      <c r="AW21" s="236"/>
      <c r="AX21" s="67" t="s">
        <v>54</v>
      </c>
      <c r="AY21" s="71">
        <f t="shared" si="6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36</v>
      </c>
    </row>
    <row r="22" spans="2:60" s="31" customFormat="1">
      <c r="B22" s="275"/>
      <c r="C22" s="81" t="s">
        <v>67</v>
      </c>
      <c r="D22" s="74" t="s">
        <v>68</v>
      </c>
      <c r="E22" s="75" t="s">
        <v>49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67"/>
      <c r="X22" s="68">
        <f t="shared" si="5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157"/>
      <c r="AS22" s="173"/>
      <c r="AT22" s="147"/>
      <c r="AU22" s="147"/>
      <c r="AV22" s="147"/>
      <c r="AW22" s="147"/>
      <c r="AX22" s="67"/>
      <c r="AY22" s="71">
        <f t="shared" si="6"/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0</v>
      </c>
    </row>
    <row r="23" spans="2:60" s="86" customFormat="1" ht="33" customHeight="1">
      <c r="B23" s="275"/>
      <c r="C23" s="87" t="s">
        <v>69</v>
      </c>
      <c r="D23" s="88" t="s">
        <v>70</v>
      </c>
      <c r="E23" s="65" t="s">
        <v>49</v>
      </c>
      <c r="F23" s="66">
        <f t="shared" ref="F23:V23" si="7">SUM(F24,F25,F26,F27,F28,F29,F30)</f>
        <v>6</v>
      </c>
      <c r="G23" s="66">
        <f t="shared" si="7"/>
        <v>6</v>
      </c>
      <c r="H23" s="66">
        <f t="shared" si="7"/>
        <v>6</v>
      </c>
      <c r="I23" s="66">
        <f t="shared" si="7"/>
        <v>6</v>
      </c>
      <c r="J23" s="66">
        <f t="shared" si="7"/>
        <v>8</v>
      </c>
      <c r="K23" s="66">
        <f t="shared" si="7"/>
        <v>5</v>
      </c>
      <c r="L23" s="66">
        <f t="shared" si="7"/>
        <v>7</v>
      </c>
      <c r="M23" s="66">
        <f t="shared" si="7"/>
        <v>6</v>
      </c>
      <c r="N23" s="66">
        <f t="shared" si="7"/>
        <v>8</v>
      </c>
      <c r="O23" s="66">
        <f t="shared" si="7"/>
        <v>6</v>
      </c>
      <c r="P23" s="66">
        <f t="shared" si="7"/>
        <v>7</v>
      </c>
      <c r="Q23" s="66">
        <f t="shared" si="7"/>
        <v>6</v>
      </c>
      <c r="R23" s="66">
        <f t="shared" si="7"/>
        <v>6</v>
      </c>
      <c r="S23" s="66">
        <f t="shared" si="7"/>
        <v>7</v>
      </c>
      <c r="T23" s="66">
        <f t="shared" si="7"/>
        <v>8</v>
      </c>
      <c r="U23" s="66">
        <f t="shared" si="7"/>
        <v>7</v>
      </c>
      <c r="V23" s="66">
        <f t="shared" si="7"/>
        <v>9</v>
      </c>
      <c r="W23" s="89"/>
      <c r="X23" s="68">
        <f t="shared" si="5"/>
        <v>114</v>
      </c>
      <c r="Y23" s="90"/>
      <c r="Z23" s="65"/>
      <c r="AA23" s="66">
        <f>SUM(AA24:AA30)</f>
        <v>5</v>
      </c>
      <c r="AB23" s="66">
        <f t="shared" ref="AB23:AW23" si="8">SUM(AB24:AB30)</f>
        <v>6</v>
      </c>
      <c r="AC23" s="66">
        <f t="shared" si="8"/>
        <v>5</v>
      </c>
      <c r="AD23" s="66">
        <f t="shared" si="8"/>
        <v>4</v>
      </c>
      <c r="AE23" s="66">
        <f t="shared" si="8"/>
        <v>5</v>
      </c>
      <c r="AF23" s="66">
        <f t="shared" si="8"/>
        <v>4</v>
      </c>
      <c r="AG23" s="66">
        <f t="shared" si="8"/>
        <v>6</v>
      </c>
      <c r="AH23" s="66">
        <f t="shared" si="8"/>
        <v>4</v>
      </c>
      <c r="AI23" s="66">
        <f t="shared" si="8"/>
        <v>5</v>
      </c>
      <c r="AJ23" s="66">
        <f t="shared" si="8"/>
        <v>6</v>
      </c>
      <c r="AK23" s="66">
        <f t="shared" si="8"/>
        <v>4</v>
      </c>
      <c r="AL23" s="66">
        <f t="shared" si="8"/>
        <v>6</v>
      </c>
      <c r="AM23" s="66">
        <f t="shared" si="8"/>
        <v>8</v>
      </c>
      <c r="AN23" s="66">
        <f t="shared" si="8"/>
        <v>8</v>
      </c>
      <c r="AO23" s="66">
        <f>SUM(AO24:AO30)</f>
        <v>7</v>
      </c>
      <c r="AP23" s="66">
        <f>SUM(AP24:AP30)</f>
        <v>7</v>
      </c>
      <c r="AQ23" s="66">
        <f>SUM(AQ24:AQ30)</f>
        <v>5</v>
      </c>
      <c r="AR23" s="156">
        <f>SUM(AR24:AR30)</f>
        <v>8</v>
      </c>
      <c r="AS23" s="172">
        <f t="shared" si="8"/>
        <v>5</v>
      </c>
      <c r="AT23" s="162">
        <f t="shared" si="8"/>
        <v>0</v>
      </c>
      <c r="AU23" s="162">
        <f t="shared" si="8"/>
        <v>0</v>
      </c>
      <c r="AV23" s="162">
        <f t="shared" si="8"/>
        <v>0</v>
      </c>
      <c r="AW23" s="162">
        <f t="shared" si="8"/>
        <v>0</v>
      </c>
      <c r="AX23" s="89"/>
      <c r="AY23" s="71">
        <f t="shared" si="6"/>
        <v>108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222</v>
      </c>
    </row>
    <row r="24" spans="2:60" s="31" customFormat="1" ht="15" customHeight="1">
      <c r="B24" s="275"/>
      <c r="C24" s="81" t="s">
        <v>71</v>
      </c>
      <c r="D24" s="92" t="s">
        <v>72</v>
      </c>
      <c r="E24" s="75" t="s">
        <v>49</v>
      </c>
      <c r="F24" s="76">
        <v>2</v>
      </c>
      <c r="G24" s="77">
        <v>2</v>
      </c>
      <c r="H24" s="77">
        <v>2</v>
      </c>
      <c r="I24" s="77">
        <v>2</v>
      </c>
      <c r="J24" s="77">
        <v>2</v>
      </c>
      <c r="K24" s="77">
        <v>2</v>
      </c>
      <c r="L24" s="77">
        <v>2</v>
      </c>
      <c r="M24" s="77">
        <v>2</v>
      </c>
      <c r="N24" s="77">
        <v>3</v>
      </c>
      <c r="O24" s="77">
        <v>2</v>
      </c>
      <c r="P24" s="77">
        <v>2</v>
      </c>
      <c r="Q24" s="77">
        <v>2</v>
      </c>
      <c r="R24" s="77">
        <v>3</v>
      </c>
      <c r="S24" s="77">
        <v>3</v>
      </c>
      <c r="T24" s="77">
        <v>3</v>
      </c>
      <c r="U24" s="77">
        <v>3</v>
      </c>
      <c r="V24" s="77">
        <v>3</v>
      </c>
      <c r="W24" s="55" t="s">
        <v>54</v>
      </c>
      <c r="X24" s="68">
        <f t="shared" si="5"/>
        <v>40</v>
      </c>
      <c r="Y24" s="69"/>
      <c r="Z24" s="80"/>
      <c r="AA24" s="77">
        <v>1</v>
      </c>
      <c r="AB24" s="77">
        <v>1</v>
      </c>
      <c r="AC24" s="77">
        <v>1</v>
      </c>
      <c r="AD24" s="77">
        <v>1</v>
      </c>
      <c r="AE24" s="77">
        <v>1</v>
      </c>
      <c r="AF24" s="77">
        <v>1</v>
      </c>
      <c r="AG24" s="77">
        <v>1</v>
      </c>
      <c r="AH24" s="77">
        <v>1</v>
      </c>
      <c r="AI24" s="35">
        <v>1</v>
      </c>
      <c r="AJ24" s="35">
        <v>1</v>
      </c>
      <c r="AK24" s="77">
        <v>1</v>
      </c>
      <c r="AL24" s="77">
        <v>1</v>
      </c>
      <c r="AM24" s="77">
        <v>1</v>
      </c>
      <c r="AN24" s="77">
        <v>2</v>
      </c>
      <c r="AO24" s="77">
        <v>1</v>
      </c>
      <c r="AP24" s="77">
        <v>1</v>
      </c>
      <c r="AQ24" s="77">
        <v>1</v>
      </c>
      <c r="AR24" s="157">
        <v>1</v>
      </c>
      <c r="AS24" s="173">
        <v>1</v>
      </c>
      <c r="AT24" s="236"/>
      <c r="AU24" s="236"/>
      <c r="AV24" s="236"/>
      <c r="AW24" s="236"/>
      <c r="AX24" s="67" t="s">
        <v>54</v>
      </c>
      <c r="AY24" s="71">
        <f t="shared" si="6"/>
        <v>20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60</v>
      </c>
    </row>
    <row r="25" spans="2:60" s="31" customFormat="1" ht="13.5" customHeight="1">
      <c r="B25" s="275"/>
      <c r="C25" s="82" t="s">
        <v>73</v>
      </c>
      <c r="D25" s="92" t="s">
        <v>74</v>
      </c>
      <c r="E25" s="75" t="s">
        <v>49</v>
      </c>
      <c r="F25" s="76">
        <v>2</v>
      </c>
      <c r="G25" s="77">
        <v>2</v>
      </c>
      <c r="H25" s="77">
        <v>2</v>
      </c>
      <c r="I25" s="77">
        <v>2</v>
      </c>
      <c r="J25" s="77">
        <v>3</v>
      </c>
      <c r="K25" s="77">
        <v>2</v>
      </c>
      <c r="L25" s="77">
        <v>3</v>
      </c>
      <c r="M25" s="77">
        <v>2</v>
      </c>
      <c r="N25" s="77">
        <v>3</v>
      </c>
      <c r="O25" s="77">
        <v>2</v>
      </c>
      <c r="P25" s="77">
        <v>3</v>
      </c>
      <c r="Q25" s="77">
        <v>2</v>
      </c>
      <c r="R25" s="77">
        <v>2</v>
      </c>
      <c r="S25" s="77">
        <v>2</v>
      </c>
      <c r="T25" s="77">
        <v>3</v>
      </c>
      <c r="U25" s="77">
        <v>2</v>
      </c>
      <c r="V25" s="77">
        <v>3</v>
      </c>
      <c r="W25" s="55" t="s">
        <v>54</v>
      </c>
      <c r="X25" s="68">
        <f t="shared" si="5"/>
        <v>40</v>
      </c>
      <c r="Y25" s="69"/>
      <c r="Z25" s="80"/>
      <c r="AA25" s="77">
        <v>2</v>
      </c>
      <c r="AB25" s="77">
        <v>3</v>
      </c>
      <c r="AC25" s="77">
        <v>3</v>
      </c>
      <c r="AD25" s="77">
        <v>2</v>
      </c>
      <c r="AE25" s="77">
        <v>3</v>
      </c>
      <c r="AF25" s="77">
        <v>1</v>
      </c>
      <c r="AG25" s="77">
        <v>3</v>
      </c>
      <c r="AH25" s="77">
        <v>1</v>
      </c>
      <c r="AI25" s="35">
        <v>2</v>
      </c>
      <c r="AJ25" s="35">
        <v>3</v>
      </c>
      <c r="AK25" s="77">
        <v>2</v>
      </c>
      <c r="AL25" s="77">
        <v>3</v>
      </c>
      <c r="AM25" s="77">
        <v>3</v>
      </c>
      <c r="AN25" s="77">
        <v>2</v>
      </c>
      <c r="AO25" s="77">
        <v>4</v>
      </c>
      <c r="AP25" s="77">
        <v>3</v>
      </c>
      <c r="AQ25" s="77">
        <v>3</v>
      </c>
      <c r="AR25" s="157">
        <v>4</v>
      </c>
      <c r="AS25" s="173">
        <v>3</v>
      </c>
      <c r="AT25" s="236"/>
      <c r="AU25" s="236"/>
      <c r="AV25" s="236"/>
      <c r="AW25" s="236"/>
      <c r="AX25" s="67" t="s">
        <v>54</v>
      </c>
      <c r="AY25" s="71">
        <f t="shared" si="6"/>
        <v>50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90</v>
      </c>
    </row>
    <row r="26" spans="2:60" s="31" customFormat="1" ht="13.5" customHeight="1">
      <c r="B26" s="275"/>
      <c r="C26" s="82" t="s">
        <v>75</v>
      </c>
      <c r="D26" s="92" t="s">
        <v>76</v>
      </c>
      <c r="E26" s="75" t="s">
        <v>49</v>
      </c>
      <c r="F26" s="76">
        <v>2</v>
      </c>
      <c r="G26" s="77">
        <v>2</v>
      </c>
      <c r="H26" s="77">
        <v>2</v>
      </c>
      <c r="I26" s="77">
        <v>2</v>
      </c>
      <c r="J26" s="77">
        <v>3</v>
      </c>
      <c r="K26" s="77">
        <v>1</v>
      </c>
      <c r="L26" s="77">
        <v>2</v>
      </c>
      <c r="M26" s="77">
        <v>2</v>
      </c>
      <c r="N26" s="77">
        <v>2</v>
      </c>
      <c r="O26" s="77">
        <v>2</v>
      </c>
      <c r="P26" s="77">
        <v>2</v>
      </c>
      <c r="Q26" s="77">
        <v>2</v>
      </c>
      <c r="R26" s="77">
        <v>1</v>
      </c>
      <c r="S26" s="77">
        <v>2</v>
      </c>
      <c r="T26" s="77">
        <v>2</v>
      </c>
      <c r="U26" s="77">
        <v>2</v>
      </c>
      <c r="V26" s="77">
        <v>3</v>
      </c>
      <c r="W26" s="55" t="s">
        <v>54</v>
      </c>
      <c r="X26" s="68">
        <f t="shared" si="5"/>
        <v>34</v>
      </c>
      <c r="Y26" s="69"/>
      <c r="Z26" s="80"/>
      <c r="AA26" s="77">
        <v>2</v>
      </c>
      <c r="AB26" s="77">
        <v>2</v>
      </c>
      <c r="AC26" s="77">
        <v>1</v>
      </c>
      <c r="AD26" s="77">
        <v>1</v>
      </c>
      <c r="AE26" s="77">
        <v>1</v>
      </c>
      <c r="AF26" s="77">
        <v>2</v>
      </c>
      <c r="AG26" s="77">
        <v>2</v>
      </c>
      <c r="AH26" s="77">
        <v>2</v>
      </c>
      <c r="AI26" s="35">
        <v>2</v>
      </c>
      <c r="AJ26" s="35">
        <v>2</v>
      </c>
      <c r="AK26" s="77">
        <v>1</v>
      </c>
      <c r="AL26" s="77">
        <v>2</v>
      </c>
      <c r="AM26" s="77">
        <v>4</v>
      </c>
      <c r="AN26" s="77">
        <v>4</v>
      </c>
      <c r="AO26" s="77">
        <v>2</v>
      </c>
      <c r="AP26" s="77">
        <v>3</v>
      </c>
      <c r="AQ26" s="77">
        <v>1</v>
      </c>
      <c r="AR26" s="157">
        <v>3</v>
      </c>
      <c r="AS26" s="173">
        <v>1</v>
      </c>
      <c r="AT26" s="237"/>
      <c r="AU26" s="236"/>
      <c r="AV26" s="236"/>
      <c r="AW26" s="236"/>
      <c r="AX26" s="67" t="s">
        <v>54</v>
      </c>
      <c r="AY26" s="71">
        <f t="shared" si="6"/>
        <v>38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72</v>
      </c>
    </row>
    <row r="27" spans="2:60" s="31" customFormat="1">
      <c r="B27" s="275"/>
      <c r="C27" s="82" t="s">
        <v>77</v>
      </c>
      <c r="D27" s="92" t="s">
        <v>78</v>
      </c>
      <c r="E27" s="75" t="s">
        <v>49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67"/>
      <c r="X27" s="68">
        <f t="shared" si="5"/>
        <v>0</v>
      </c>
      <c r="Y27" s="69"/>
      <c r="Z27" s="80"/>
      <c r="AA27" s="76"/>
      <c r="AB27" s="76"/>
      <c r="AC27" s="76"/>
      <c r="AD27" s="76"/>
      <c r="AE27" s="76"/>
      <c r="AF27" s="76"/>
      <c r="AG27" s="76"/>
      <c r="AH27" s="76"/>
      <c r="AI27" s="35"/>
      <c r="AJ27" s="35"/>
      <c r="AK27" s="76"/>
      <c r="AL27" s="76"/>
      <c r="AM27" s="76"/>
      <c r="AN27" s="76"/>
      <c r="AO27" s="76"/>
      <c r="AP27" s="76"/>
      <c r="AQ27" s="76"/>
      <c r="AR27" s="158"/>
      <c r="AS27" s="173"/>
      <c r="AT27" s="147"/>
      <c r="AU27" s="147"/>
      <c r="AV27" s="147"/>
      <c r="AW27" s="147"/>
      <c r="AX27" s="67"/>
      <c r="AY27" s="71">
        <f t="shared" si="6"/>
        <v>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0</v>
      </c>
    </row>
    <row r="28" spans="2:60" s="31" customFormat="1">
      <c r="B28" s="275"/>
      <c r="C28" s="82" t="s">
        <v>79</v>
      </c>
      <c r="D28" s="94" t="s">
        <v>80</v>
      </c>
      <c r="E28" s="75" t="s">
        <v>49</v>
      </c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55"/>
      <c r="X28" s="68">
        <f t="shared" si="5"/>
        <v>0</v>
      </c>
      <c r="Y28" s="69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157"/>
      <c r="AS28" s="173"/>
      <c r="AT28" s="147"/>
      <c r="AU28" s="147"/>
      <c r="AV28" s="147"/>
      <c r="AW28" s="147"/>
      <c r="AX28" s="67"/>
      <c r="AY28" s="71">
        <f t="shared" si="6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2:60" s="31" customFormat="1">
      <c r="B29" s="275"/>
      <c r="C29" s="82" t="s">
        <v>81</v>
      </c>
      <c r="D29" s="92" t="s">
        <v>82</v>
      </c>
      <c r="E29" s="75" t="s">
        <v>49</v>
      </c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55"/>
      <c r="X29" s="68">
        <f t="shared" si="5"/>
        <v>0</v>
      </c>
      <c r="Y29" s="69"/>
      <c r="Z29" s="80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157"/>
      <c r="AS29" s="173"/>
      <c r="AT29" s="147"/>
      <c r="AU29" s="147"/>
      <c r="AV29" s="147"/>
      <c r="AW29" s="147"/>
      <c r="AX29" s="67"/>
      <c r="AY29" s="71">
        <f t="shared" si="6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2:60" s="31" customFormat="1">
      <c r="B30" s="275"/>
      <c r="C30" s="82" t="s">
        <v>83</v>
      </c>
      <c r="D30" s="92" t="s">
        <v>249</v>
      </c>
      <c r="E30" s="75" t="s">
        <v>49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55"/>
      <c r="X30" s="68">
        <f t="shared" si="5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157"/>
      <c r="AS30" s="173"/>
      <c r="AT30" s="147"/>
      <c r="AU30" s="147"/>
      <c r="AV30" s="147"/>
      <c r="AW30" s="147"/>
      <c r="AX30" s="67"/>
      <c r="AY30" s="71">
        <f t="shared" si="6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0</v>
      </c>
    </row>
    <row r="31" spans="2:60" s="31" customFormat="1" ht="27.75" customHeight="1" thickBot="1">
      <c r="B31" s="275"/>
      <c r="C31" s="95"/>
      <c r="D31" s="96" t="s">
        <v>84</v>
      </c>
      <c r="E31" s="65" t="s">
        <v>49</v>
      </c>
      <c r="F31" s="66">
        <f>SUM(F33:F37)</f>
        <v>4</v>
      </c>
      <c r="G31" s="66">
        <f t="shared" ref="G31:U31" si="9">SUM(G33:G37)</f>
        <v>2</v>
      </c>
      <c r="H31" s="66">
        <f t="shared" si="9"/>
        <v>3</v>
      </c>
      <c r="I31" s="66">
        <f>SUM(I33:I37)</f>
        <v>3</v>
      </c>
      <c r="J31" s="66">
        <f t="shared" si="9"/>
        <v>3</v>
      </c>
      <c r="K31" s="66">
        <f t="shared" si="9"/>
        <v>3</v>
      </c>
      <c r="L31" s="66">
        <f t="shared" si="9"/>
        <v>4</v>
      </c>
      <c r="M31" s="66">
        <f t="shared" si="9"/>
        <v>2</v>
      </c>
      <c r="N31" s="66">
        <f t="shared" si="9"/>
        <v>3</v>
      </c>
      <c r="O31" s="66">
        <f t="shared" si="9"/>
        <v>3</v>
      </c>
      <c r="P31" s="66">
        <f t="shared" si="9"/>
        <v>3</v>
      </c>
      <c r="Q31" s="66">
        <f t="shared" si="9"/>
        <v>3</v>
      </c>
      <c r="R31" s="66">
        <f t="shared" si="9"/>
        <v>5</v>
      </c>
      <c r="S31" s="66">
        <f t="shared" si="9"/>
        <v>3</v>
      </c>
      <c r="T31" s="66">
        <f t="shared" si="9"/>
        <v>5</v>
      </c>
      <c r="U31" s="66">
        <f t="shared" si="9"/>
        <v>4</v>
      </c>
      <c r="V31" s="66">
        <f>SUM(V33:V37)</f>
        <v>3</v>
      </c>
      <c r="W31" s="89"/>
      <c r="X31" s="68">
        <f>SUM(F31:V31)</f>
        <v>56</v>
      </c>
      <c r="Y31" s="90"/>
      <c r="Z31" s="65"/>
      <c r="AA31" s="66">
        <f>SUM(AA33:AA37)</f>
        <v>1</v>
      </c>
      <c r="AB31" s="66">
        <f t="shared" ref="AB31:AW31" si="10">SUM(AB33:AB37)</f>
        <v>1</v>
      </c>
      <c r="AC31" s="66">
        <f t="shared" si="10"/>
        <v>1</v>
      </c>
      <c r="AD31" s="66">
        <f t="shared" si="10"/>
        <v>1</v>
      </c>
      <c r="AE31" s="66">
        <f t="shared" si="10"/>
        <v>1</v>
      </c>
      <c r="AF31" s="66">
        <f t="shared" si="10"/>
        <v>2</v>
      </c>
      <c r="AG31" s="66">
        <f t="shared" si="10"/>
        <v>0</v>
      </c>
      <c r="AH31" s="66">
        <f t="shared" si="10"/>
        <v>2</v>
      </c>
      <c r="AI31" s="66">
        <f t="shared" si="10"/>
        <v>2</v>
      </c>
      <c r="AJ31" s="66">
        <f t="shared" si="10"/>
        <v>1</v>
      </c>
      <c r="AK31" s="66">
        <f t="shared" si="10"/>
        <v>1</v>
      </c>
      <c r="AL31" s="66">
        <f t="shared" si="10"/>
        <v>1</v>
      </c>
      <c r="AM31" s="66">
        <f t="shared" si="10"/>
        <v>2</v>
      </c>
      <c r="AN31" s="66">
        <f t="shared" si="10"/>
        <v>1</v>
      </c>
      <c r="AO31" s="66">
        <f t="shared" si="10"/>
        <v>2</v>
      </c>
      <c r="AP31" s="66">
        <f t="shared" si="10"/>
        <v>2</v>
      </c>
      <c r="AQ31" s="66">
        <f t="shared" si="10"/>
        <v>2</v>
      </c>
      <c r="AR31" s="66">
        <f t="shared" si="10"/>
        <v>2</v>
      </c>
      <c r="AS31" s="156">
        <f t="shared" si="10"/>
        <v>2</v>
      </c>
      <c r="AT31" s="162">
        <f t="shared" si="10"/>
        <v>0</v>
      </c>
      <c r="AU31" s="162">
        <f t="shared" si="10"/>
        <v>0</v>
      </c>
      <c r="AV31" s="162">
        <f t="shared" si="10"/>
        <v>0</v>
      </c>
      <c r="AW31" s="162">
        <f t="shared" si="10"/>
        <v>0</v>
      </c>
      <c r="AX31" s="89"/>
      <c r="AY31" s="71">
        <f>SUM(AA31:AW31)</f>
        <v>27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83</v>
      </c>
    </row>
    <row r="32" spans="2:60" s="31" customFormat="1" ht="13.5" customHeight="1" thickBot="1">
      <c r="B32" s="275"/>
      <c r="C32" s="276" t="s">
        <v>85</v>
      </c>
      <c r="D32" s="97" t="s">
        <v>86</v>
      </c>
      <c r="E32" s="75" t="s">
        <v>49</v>
      </c>
      <c r="F32" s="98">
        <f>SUM(F33:F35)</f>
        <v>3</v>
      </c>
      <c r="G32" s="98">
        <f t="shared" ref="G32:V32" si="11">SUM(G33:G35)</f>
        <v>1</v>
      </c>
      <c r="H32" s="98">
        <f t="shared" si="11"/>
        <v>2</v>
      </c>
      <c r="I32" s="98">
        <f>SUM(I33:I35)</f>
        <v>2</v>
      </c>
      <c r="J32" s="98">
        <f t="shared" si="11"/>
        <v>2</v>
      </c>
      <c r="K32" s="98">
        <f t="shared" si="11"/>
        <v>2</v>
      </c>
      <c r="L32" s="98">
        <f t="shared" si="11"/>
        <v>2</v>
      </c>
      <c r="M32" s="98">
        <f t="shared" si="11"/>
        <v>1</v>
      </c>
      <c r="N32" s="98">
        <f t="shared" si="11"/>
        <v>2</v>
      </c>
      <c r="O32" s="98">
        <f t="shared" si="11"/>
        <v>2</v>
      </c>
      <c r="P32" s="98">
        <f t="shared" si="11"/>
        <v>2</v>
      </c>
      <c r="Q32" s="98">
        <f t="shared" si="11"/>
        <v>2</v>
      </c>
      <c r="R32" s="98">
        <f t="shared" si="11"/>
        <v>3</v>
      </c>
      <c r="S32" s="98">
        <f>SUM(S33:S35)</f>
        <v>2</v>
      </c>
      <c r="T32" s="98">
        <f t="shared" si="11"/>
        <v>3</v>
      </c>
      <c r="U32" s="98">
        <f t="shared" si="11"/>
        <v>3</v>
      </c>
      <c r="V32" s="98">
        <f t="shared" si="11"/>
        <v>2</v>
      </c>
      <c r="W32" s="277" t="s">
        <v>54</v>
      </c>
      <c r="X32" s="68">
        <f t="shared" si="5"/>
        <v>36</v>
      </c>
      <c r="Y32" s="69"/>
      <c r="Z32" s="80"/>
      <c r="AA32" s="98">
        <f>SUM(AA33:AA35)</f>
        <v>1</v>
      </c>
      <c r="AB32" s="98">
        <f t="shared" ref="AB32:AW32" si="12">SUM(AB33:AB35)</f>
        <v>0</v>
      </c>
      <c r="AC32" s="98">
        <f t="shared" si="12"/>
        <v>1</v>
      </c>
      <c r="AD32" s="98">
        <f t="shared" si="12"/>
        <v>0</v>
      </c>
      <c r="AE32" s="98">
        <f t="shared" si="12"/>
        <v>0</v>
      </c>
      <c r="AF32" s="98">
        <f t="shared" si="12"/>
        <v>1</v>
      </c>
      <c r="AG32" s="98">
        <f t="shared" si="12"/>
        <v>0</v>
      </c>
      <c r="AH32" s="98">
        <f t="shared" si="12"/>
        <v>1</v>
      </c>
      <c r="AI32" s="98">
        <f t="shared" si="12"/>
        <v>1</v>
      </c>
      <c r="AJ32" s="98">
        <f t="shared" si="12"/>
        <v>0</v>
      </c>
      <c r="AK32" s="98">
        <f t="shared" si="12"/>
        <v>1</v>
      </c>
      <c r="AL32" s="159">
        <f t="shared" si="12"/>
        <v>0</v>
      </c>
      <c r="AM32" s="159">
        <f t="shared" si="12"/>
        <v>1</v>
      </c>
      <c r="AN32" s="159">
        <f t="shared" si="12"/>
        <v>0</v>
      </c>
      <c r="AO32" s="159">
        <f t="shared" si="12"/>
        <v>1</v>
      </c>
      <c r="AP32" s="159">
        <f t="shared" si="12"/>
        <v>1</v>
      </c>
      <c r="AQ32" s="159">
        <f t="shared" si="12"/>
        <v>1</v>
      </c>
      <c r="AR32" s="159">
        <f t="shared" si="12"/>
        <v>1</v>
      </c>
      <c r="AS32" s="174">
        <f t="shared" si="12"/>
        <v>1</v>
      </c>
      <c r="AT32" s="162">
        <f t="shared" si="12"/>
        <v>0</v>
      </c>
      <c r="AU32" s="162">
        <f t="shared" si="12"/>
        <v>0</v>
      </c>
      <c r="AV32" s="162">
        <f t="shared" si="12"/>
        <v>0</v>
      </c>
      <c r="AW32" s="162">
        <f t="shared" si="12"/>
        <v>0</v>
      </c>
      <c r="AX32" s="67" t="s">
        <v>97</v>
      </c>
      <c r="AY32" s="71">
        <f t="shared" si="6"/>
        <v>12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48</v>
      </c>
    </row>
    <row r="33" spans="2:61" s="31" customFormat="1" ht="13.5" customHeight="1" thickBot="1">
      <c r="B33" s="275"/>
      <c r="C33" s="276"/>
      <c r="D33" s="99" t="s">
        <v>87</v>
      </c>
      <c r="E33" s="75" t="s">
        <v>49</v>
      </c>
      <c r="F33" s="76">
        <v>2</v>
      </c>
      <c r="G33" s="76">
        <v>1</v>
      </c>
      <c r="H33" s="76">
        <v>1</v>
      </c>
      <c r="I33" s="77">
        <v>1</v>
      </c>
      <c r="J33" s="77">
        <v>1</v>
      </c>
      <c r="K33" s="98">
        <v>1</v>
      </c>
      <c r="L33" s="77">
        <v>2</v>
      </c>
      <c r="M33" s="77">
        <v>1</v>
      </c>
      <c r="N33" s="77">
        <v>1</v>
      </c>
      <c r="O33" s="77">
        <v>1</v>
      </c>
      <c r="P33" s="77">
        <v>1</v>
      </c>
      <c r="Q33" s="77">
        <v>1</v>
      </c>
      <c r="R33" s="77">
        <v>2</v>
      </c>
      <c r="S33" s="77">
        <v>2</v>
      </c>
      <c r="T33" s="77">
        <v>2</v>
      </c>
      <c r="U33" s="77">
        <v>2</v>
      </c>
      <c r="V33" s="77">
        <v>2</v>
      </c>
      <c r="W33" s="277"/>
      <c r="X33" s="68">
        <f t="shared" si="5"/>
        <v>24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77"/>
      <c r="AM33" s="77"/>
      <c r="AN33" s="77"/>
      <c r="AO33" s="77"/>
      <c r="AP33" s="77"/>
      <c r="AQ33" s="77"/>
      <c r="AR33" s="157"/>
      <c r="AS33" s="173"/>
      <c r="AT33" s="147"/>
      <c r="AU33" s="147"/>
      <c r="AV33" s="147"/>
      <c r="AW33" s="147"/>
      <c r="AX33" s="67"/>
      <c r="AY33" s="71">
        <f t="shared" si="6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24</v>
      </c>
    </row>
    <row r="34" spans="2:61" s="31" customFormat="1" ht="13.5" customHeight="1" thickBot="1">
      <c r="B34" s="275"/>
      <c r="C34" s="276"/>
      <c r="D34" s="100" t="s">
        <v>88</v>
      </c>
      <c r="E34" s="75" t="s">
        <v>49</v>
      </c>
      <c r="F34" s="76">
        <v>1</v>
      </c>
      <c r="G34" s="77">
        <v>0</v>
      </c>
      <c r="H34" s="77">
        <v>1</v>
      </c>
      <c r="I34" s="77">
        <v>1</v>
      </c>
      <c r="J34" s="77">
        <v>1</v>
      </c>
      <c r="K34" s="98">
        <v>1</v>
      </c>
      <c r="L34" s="77">
        <v>0</v>
      </c>
      <c r="M34" s="77">
        <v>0</v>
      </c>
      <c r="N34" s="77">
        <v>1</v>
      </c>
      <c r="O34" s="77">
        <v>1</v>
      </c>
      <c r="P34" s="77">
        <v>1</v>
      </c>
      <c r="Q34" s="77">
        <v>1</v>
      </c>
      <c r="R34" s="77">
        <v>1</v>
      </c>
      <c r="S34" s="77">
        <v>0</v>
      </c>
      <c r="T34" s="77">
        <v>1</v>
      </c>
      <c r="U34" s="77">
        <v>1</v>
      </c>
      <c r="V34" s="77">
        <v>0</v>
      </c>
      <c r="W34" s="277"/>
      <c r="X34" s="68">
        <f t="shared" si="5"/>
        <v>12</v>
      </c>
      <c r="Y34" s="69"/>
      <c r="Z34" s="80"/>
      <c r="AA34" s="77">
        <v>1</v>
      </c>
      <c r="AB34" s="77">
        <v>0</v>
      </c>
      <c r="AC34" s="77">
        <v>1</v>
      </c>
      <c r="AD34" s="77">
        <v>0</v>
      </c>
      <c r="AE34" s="77">
        <v>0</v>
      </c>
      <c r="AF34" s="77">
        <v>1</v>
      </c>
      <c r="AG34" s="77">
        <v>0</v>
      </c>
      <c r="AH34" s="77">
        <v>1</v>
      </c>
      <c r="AI34" s="35">
        <v>1</v>
      </c>
      <c r="AJ34" s="35">
        <v>0</v>
      </c>
      <c r="AK34" s="77">
        <v>1</v>
      </c>
      <c r="AL34" s="77">
        <v>0</v>
      </c>
      <c r="AM34" s="77">
        <v>1</v>
      </c>
      <c r="AN34" s="77">
        <v>0</v>
      </c>
      <c r="AO34" s="77">
        <v>1</v>
      </c>
      <c r="AP34" s="77">
        <v>1</v>
      </c>
      <c r="AQ34" s="77">
        <v>1</v>
      </c>
      <c r="AR34" s="157">
        <v>1</v>
      </c>
      <c r="AS34" s="173">
        <v>1</v>
      </c>
      <c r="AT34" s="147"/>
      <c r="AU34" s="147"/>
      <c r="AV34" s="147"/>
      <c r="AW34" s="147"/>
      <c r="AX34" s="67" t="s">
        <v>54</v>
      </c>
      <c r="AY34" s="71">
        <f t="shared" si="6"/>
        <v>12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24</v>
      </c>
    </row>
    <row r="35" spans="2:61" s="31" customFormat="1" ht="15.75" customHeight="1" thickBot="1">
      <c r="B35" s="275"/>
      <c r="C35" s="276"/>
      <c r="D35" s="101" t="s">
        <v>89</v>
      </c>
      <c r="E35" s="75" t="s">
        <v>49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77"/>
      <c r="X35" s="68">
        <f t="shared" si="5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77"/>
      <c r="AI35" s="35"/>
      <c r="AJ35" s="35"/>
      <c r="AK35" s="77"/>
      <c r="AL35" s="77"/>
      <c r="AM35" s="77"/>
      <c r="AN35" s="77"/>
      <c r="AO35" s="77"/>
      <c r="AP35" s="77"/>
      <c r="AQ35" s="77"/>
      <c r="AR35" s="157"/>
      <c r="AS35" s="173"/>
      <c r="AT35" s="147"/>
      <c r="AU35" s="147"/>
      <c r="AV35" s="147"/>
      <c r="AW35" s="147"/>
      <c r="AX35" s="67"/>
      <c r="AY35" s="71">
        <f t="shared" si="6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0</v>
      </c>
    </row>
    <row r="36" spans="2:61" s="31" customFormat="1" ht="23.25" customHeight="1" thickBot="1">
      <c r="B36" s="275"/>
      <c r="C36" s="82" t="s">
        <v>90</v>
      </c>
      <c r="D36" s="99" t="s">
        <v>91</v>
      </c>
      <c r="E36" s="75" t="s">
        <v>49</v>
      </c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55"/>
      <c r="X36" s="68">
        <f t="shared" si="5"/>
        <v>0</v>
      </c>
      <c r="Y36" s="69"/>
      <c r="Z36" s="80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157"/>
      <c r="AS36" s="173"/>
      <c r="AT36" s="147"/>
      <c r="AU36" s="147"/>
      <c r="AV36" s="147"/>
      <c r="AW36" s="147"/>
      <c r="AX36" s="67"/>
      <c r="AY36" s="71">
        <f t="shared" si="6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2:61" s="31" customFormat="1" ht="23.25" customHeight="1" thickBot="1">
      <c r="B37" s="275"/>
      <c r="C37" s="82" t="s">
        <v>92</v>
      </c>
      <c r="D37" s="94" t="s">
        <v>93</v>
      </c>
      <c r="E37" s="75" t="s">
        <v>49</v>
      </c>
      <c r="F37" s="76">
        <v>1</v>
      </c>
      <c r="G37" s="77">
        <v>1</v>
      </c>
      <c r="H37" s="77">
        <v>1</v>
      </c>
      <c r="I37" s="77">
        <v>1</v>
      </c>
      <c r="J37" s="77">
        <v>1</v>
      </c>
      <c r="K37" s="77">
        <v>1</v>
      </c>
      <c r="L37" s="77">
        <v>2</v>
      </c>
      <c r="M37" s="77">
        <v>1</v>
      </c>
      <c r="N37" s="77">
        <v>1</v>
      </c>
      <c r="O37" s="77">
        <v>1</v>
      </c>
      <c r="P37" s="77">
        <v>1</v>
      </c>
      <c r="Q37" s="77">
        <v>1</v>
      </c>
      <c r="R37" s="77">
        <v>2</v>
      </c>
      <c r="S37" s="77">
        <v>1</v>
      </c>
      <c r="T37" s="77">
        <v>2</v>
      </c>
      <c r="U37" s="77">
        <v>1</v>
      </c>
      <c r="V37" s="77">
        <v>1</v>
      </c>
      <c r="W37" s="55" t="s">
        <v>54</v>
      </c>
      <c r="X37" s="68">
        <f t="shared" si="5"/>
        <v>20</v>
      </c>
      <c r="Y37" s="69"/>
      <c r="Z37" s="80"/>
      <c r="AA37" s="77">
        <v>0</v>
      </c>
      <c r="AB37" s="77">
        <v>1</v>
      </c>
      <c r="AC37" s="77">
        <v>0</v>
      </c>
      <c r="AD37" s="77">
        <v>1</v>
      </c>
      <c r="AE37" s="77">
        <v>1</v>
      </c>
      <c r="AF37" s="77">
        <v>1</v>
      </c>
      <c r="AG37" s="77">
        <v>0</v>
      </c>
      <c r="AH37" s="77">
        <v>1</v>
      </c>
      <c r="AI37" s="77">
        <v>1</v>
      </c>
      <c r="AJ37" s="77">
        <v>1</v>
      </c>
      <c r="AK37" s="77">
        <v>0</v>
      </c>
      <c r="AL37" s="77">
        <v>1</v>
      </c>
      <c r="AM37" s="77">
        <v>1</v>
      </c>
      <c r="AN37" s="77">
        <v>1</v>
      </c>
      <c r="AO37" s="77">
        <v>1</v>
      </c>
      <c r="AP37" s="77">
        <v>1</v>
      </c>
      <c r="AQ37" s="77">
        <v>1</v>
      </c>
      <c r="AR37" s="157">
        <v>1</v>
      </c>
      <c r="AS37" s="173">
        <v>1</v>
      </c>
      <c r="AT37" s="147"/>
      <c r="AU37" s="147"/>
      <c r="AV37" s="147"/>
      <c r="AW37" s="147"/>
      <c r="AX37" s="67" t="s">
        <v>55</v>
      </c>
      <c r="AY37" s="71">
        <f t="shared" si="6"/>
        <v>15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35</v>
      </c>
    </row>
    <row r="38" spans="2:61" s="31" customFormat="1" ht="41.25" thickBot="1">
      <c r="B38" s="275"/>
      <c r="C38" s="102" t="s">
        <v>94</v>
      </c>
      <c r="D38" s="103" t="s">
        <v>95</v>
      </c>
      <c r="E38" s="65" t="s">
        <v>49</v>
      </c>
      <c r="F38" s="66">
        <f t="shared" ref="F38:V38" si="13">SUM(F39:F40)</f>
        <v>3</v>
      </c>
      <c r="G38" s="66">
        <f t="shared" si="13"/>
        <v>2</v>
      </c>
      <c r="H38" s="66">
        <f t="shared" si="13"/>
        <v>2</v>
      </c>
      <c r="I38" s="66">
        <f t="shared" si="13"/>
        <v>2</v>
      </c>
      <c r="J38" s="66">
        <f t="shared" si="13"/>
        <v>2</v>
      </c>
      <c r="K38" s="66">
        <f t="shared" si="13"/>
        <v>2</v>
      </c>
      <c r="L38" s="66">
        <f t="shared" si="13"/>
        <v>2</v>
      </c>
      <c r="M38" s="66">
        <f t="shared" si="13"/>
        <v>3</v>
      </c>
      <c r="N38" s="66">
        <f t="shared" si="13"/>
        <v>3</v>
      </c>
      <c r="O38" s="66">
        <f t="shared" si="13"/>
        <v>3</v>
      </c>
      <c r="P38" s="66">
        <f t="shared" si="13"/>
        <v>3</v>
      </c>
      <c r="Q38" s="66">
        <f t="shared" si="13"/>
        <v>3</v>
      </c>
      <c r="R38" s="66">
        <f t="shared" si="13"/>
        <v>3</v>
      </c>
      <c r="S38" s="66">
        <f t="shared" si="13"/>
        <v>3</v>
      </c>
      <c r="T38" s="66">
        <f t="shared" si="13"/>
        <v>3</v>
      </c>
      <c r="U38" s="66">
        <f t="shared" si="13"/>
        <v>3</v>
      </c>
      <c r="V38" s="66">
        <f t="shared" si="13"/>
        <v>3</v>
      </c>
      <c r="W38" s="67"/>
      <c r="X38" s="68">
        <f>SUM(F38:V38)</f>
        <v>45</v>
      </c>
      <c r="Y38" s="69"/>
      <c r="Z38" s="80"/>
      <c r="AA38" s="66">
        <f t="shared" ref="AA38:AW38" si="14">SUM(AA39:AA40)</f>
        <v>3</v>
      </c>
      <c r="AB38" s="66">
        <f t="shared" si="14"/>
        <v>4</v>
      </c>
      <c r="AC38" s="66">
        <f t="shared" si="14"/>
        <v>3</v>
      </c>
      <c r="AD38" s="66">
        <f t="shared" si="14"/>
        <v>4</v>
      </c>
      <c r="AE38" s="66">
        <f t="shared" si="14"/>
        <v>3</v>
      </c>
      <c r="AF38" s="66">
        <f t="shared" si="14"/>
        <v>4</v>
      </c>
      <c r="AG38" s="66">
        <f t="shared" si="14"/>
        <v>4</v>
      </c>
      <c r="AH38" s="66">
        <f t="shared" si="14"/>
        <v>4</v>
      </c>
      <c r="AI38" s="66">
        <f t="shared" si="14"/>
        <v>4</v>
      </c>
      <c r="AJ38" s="66">
        <f t="shared" si="14"/>
        <v>4</v>
      </c>
      <c r="AK38" s="66">
        <f t="shared" si="14"/>
        <v>4</v>
      </c>
      <c r="AL38" s="66">
        <f t="shared" si="14"/>
        <v>5</v>
      </c>
      <c r="AM38" s="66">
        <f t="shared" si="14"/>
        <v>5</v>
      </c>
      <c r="AN38" s="66">
        <f t="shared" si="14"/>
        <v>5</v>
      </c>
      <c r="AO38" s="66">
        <f t="shared" si="14"/>
        <v>5</v>
      </c>
      <c r="AP38" s="66">
        <f t="shared" si="14"/>
        <v>5</v>
      </c>
      <c r="AQ38" s="66">
        <f t="shared" si="14"/>
        <v>5</v>
      </c>
      <c r="AR38" s="156">
        <f t="shared" si="14"/>
        <v>5</v>
      </c>
      <c r="AS38" s="172">
        <f t="shared" si="14"/>
        <v>5</v>
      </c>
      <c r="AT38" s="162">
        <f t="shared" si="14"/>
        <v>0</v>
      </c>
      <c r="AU38" s="162">
        <f t="shared" si="14"/>
        <v>0</v>
      </c>
      <c r="AV38" s="162">
        <f t="shared" si="14"/>
        <v>0</v>
      </c>
      <c r="AW38" s="162">
        <f t="shared" si="14"/>
        <v>0</v>
      </c>
      <c r="AX38" s="67"/>
      <c r="AY38" s="71">
        <f t="shared" si="6"/>
        <v>81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126</v>
      </c>
    </row>
    <row r="39" spans="2:61" s="31" customFormat="1" ht="26.25" customHeight="1" thickBot="1">
      <c r="B39" s="275"/>
      <c r="C39" s="217" t="s">
        <v>96</v>
      </c>
      <c r="D39" s="94" t="s">
        <v>126</v>
      </c>
      <c r="E39" s="75" t="s">
        <v>49</v>
      </c>
      <c r="F39" s="76">
        <v>1</v>
      </c>
      <c r="G39" s="76">
        <v>1</v>
      </c>
      <c r="H39" s="76">
        <v>1</v>
      </c>
      <c r="I39" s="76">
        <v>1</v>
      </c>
      <c r="J39" s="76">
        <v>1</v>
      </c>
      <c r="K39" s="76">
        <v>1</v>
      </c>
      <c r="L39" s="76">
        <v>1</v>
      </c>
      <c r="M39" s="76">
        <v>1</v>
      </c>
      <c r="N39" s="76">
        <v>1</v>
      </c>
      <c r="O39" s="76">
        <v>1</v>
      </c>
      <c r="P39" s="76">
        <v>1</v>
      </c>
      <c r="Q39" s="76">
        <v>1</v>
      </c>
      <c r="R39" s="76">
        <v>1</v>
      </c>
      <c r="S39" s="76">
        <v>1</v>
      </c>
      <c r="T39" s="76">
        <v>1</v>
      </c>
      <c r="U39" s="76">
        <v>1</v>
      </c>
      <c r="V39" s="76">
        <v>1</v>
      </c>
      <c r="W39" s="67" t="s">
        <v>54</v>
      </c>
      <c r="X39" s="68">
        <f>SUM(F39:V39)</f>
        <v>17</v>
      </c>
      <c r="Y39" s="69"/>
      <c r="Z39" s="80"/>
      <c r="AA39" s="77">
        <v>1</v>
      </c>
      <c r="AB39" s="77">
        <v>2</v>
      </c>
      <c r="AC39" s="77">
        <v>1</v>
      </c>
      <c r="AD39" s="77">
        <v>2</v>
      </c>
      <c r="AE39" s="77">
        <v>1</v>
      </c>
      <c r="AF39" s="77">
        <v>2</v>
      </c>
      <c r="AG39" s="77">
        <v>2</v>
      </c>
      <c r="AH39" s="77">
        <v>2</v>
      </c>
      <c r="AI39" s="77">
        <v>1</v>
      </c>
      <c r="AJ39" s="77">
        <v>1</v>
      </c>
      <c r="AK39" s="77">
        <v>2</v>
      </c>
      <c r="AL39" s="77">
        <v>2</v>
      </c>
      <c r="AM39" s="77">
        <v>2</v>
      </c>
      <c r="AN39" s="77">
        <v>2</v>
      </c>
      <c r="AO39" s="77">
        <v>2</v>
      </c>
      <c r="AP39" s="77">
        <v>2</v>
      </c>
      <c r="AQ39" s="77">
        <v>2</v>
      </c>
      <c r="AR39" s="157">
        <v>2</v>
      </c>
      <c r="AS39" s="173">
        <v>2</v>
      </c>
      <c r="AT39" s="147"/>
      <c r="AU39" s="147"/>
      <c r="AV39" s="147"/>
      <c r="AW39" s="147"/>
      <c r="AX39" s="67" t="s">
        <v>55</v>
      </c>
      <c r="AY39" s="71">
        <f t="shared" si="6"/>
        <v>33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50</v>
      </c>
    </row>
    <row r="40" spans="2:61" s="31" customFormat="1" ht="26.25" customHeight="1" thickBot="1">
      <c r="B40" s="275"/>
      <c r="C40" s="218" t="s">
        <v>112</v>
      </c>
      <c r="D40" s="94" t="s">
        <v>127</v>
      </c>
      <c r="E40" s="75" t="s">
        <v>49</v>
      </c>
      <c r="F40" s="76">
        <v>2</v>
      </c>
      <c r="G40" s="76">
        <v>1</v>
      </c>
      <c r="H40" s="76">
        <v>1</v>
      </c>
      <c r="I40" s="76">
        <v>1</v>
      </c>
      <c r="J40" s="76">
        <v>1</v>
      </c>
      <c r="K40" s="76">
        <v>1</v>
      </c>
      <c r="L40" s="76">
        <v>1</v>
      </c>
      <c r="M40" s="76">
        <v>2</v>
      </c>
      <c r="N40" s="76">
        <v>2</v>
      </c>
      <c r="O40" s="76">
        <v>2</v>
      </c>
      <c r="P40" s="76">
        <v>2</v>
      </c>
      <c r="Q40" s="76">
        <v>2</v>
      </c>
      <c r="R40" s="76">
        <v>2</v>
      </c>
      <c r="S40" s="76">
        <v>2</v>
      </c>
      <c r="T40" s="76">
        <v>2</v>
      </c>
      <c r="U40" s="76">
        <v>2</v>
      </c>
      <c r="V40" s="76">
        <v>2</v>
      </c>
      <c r="W40" s="67" t="s">
        <v>55</v>
      </c>
      <c r="X40" s="68">
        <f>SUM(F40:V40)</f>
        <v>28</v>
      </c>
      <c r="Y40" s="69"/>
      <c r="Z40" s="80"/>
      <c r="AA40" s="77">
        <v>2</v>
      </c>
      <c r="AB40" s="77">
        <v>2</v>
      </c>
      <c r="AC40" s="77">
        <v>2</v>
      </c>
      <c r="AD40" s="77">
        <v>2</v>
      </c>
      <c r="AE40" s="77">
        <v>2</v>
      </c>
      <c r="AF40" s="77">
        <v>2</v>
      </c>
      <c r="AG40" s="77">
        <v>2</v>
      </c>
      <c r="AH40" s="77">
        <v>2</v>
      </c>
      <c r="AI40" s="77">
        <v>3</v>
      </c>
      <c r="AJ40" s="77">
        <v>3</v>
      </c>
      <c r="AK40" s="77">
        <v>2</v>
      </c>
      <c r="AL40" s="77">
        <v>3</v>
      </c>
      <c r="AM40" s="77">
        <v>3</v>
      </c>
      <c r="AN40" s="77">
        <v>3</v>
      </c>
      <c r="AO40" s="77">
        <v>3</v>
      </c>
      <c r="AP40" s="77">
        <v>3</v>
      </c>
      <c r="AQ40" s="77">
        <v>3</v>
      </c>
      <c r="AR40" s="157">
        <v>3</v>
      </c>
      <c r="AS40" s="173">
        <v>3</v>
      </c>
      <c r="AT40" s="147"/>
      <c r="AU40" s="147"/>
      <c r="AV40" s="147"/>
      <c r="AW40" s="147"/>
      <c r="AX40" s="67" t="s">
        <v>100</v>
      </c>
      <c r="AY40" s="71">
        <f t="shared" si="6"/>
        <v>48</v>
      </c>
      <c r="AZ40" s="69"/>
      <c r="BA40" s="69"/>
      <c r="BB40" s="69"/>
      <c r="BC40" s="69"/>
      <c r="BD40" s="69"/>
      <c r="BE40" s="69"/>
      <c r="BF40" s="69"/>
      <c r="BG40" s="72"/>
      <c r="BH40" s="61">
        <f t="shared" si="4"/>
        <v>76</v>
      </c>
    </row>
    <row r="41" spans="2:61" s="31" customFormat="1" ht="24" customHeight="1" thickBot="1">
      <c r="B41" s="275"/>
      <c r="C41" s="106" t="s">
        <v>98</v>
      </c>
      <c r="D41" s="107" t="s">
        <v>99</v>
      </c>
      <c r="E41" s="55" t="s">
        <v>49</v>
      </c>
      <c r="F41" s="54">
        <f t="shared" ref="F41:V41" si="15">SUM(F42:F44)</f>
        <v>7</v>
      </c>
      <c r="G41" s="54">
        <f t="shared" si="15"/>
        <v>7</v>
      </c>
      <c r="H41" s="54">
        <f t="shared" si="15"/>
        <v>7</v>
      </c>
      <c r="I41" s="54">
        <f t="shared" si="15"/>
        <v>7</v>
      </c>
      <c r="J41" s="54">
        <f t="shared" si="15"/>
        <v>8</v>
      </c>
      <c r="K41" s="54">
        <f t="shared" si="15"/>
        <v>9</v>
      </c>
      <c r="L41" s="54">
        <f t="shared" si="15"/>
        <v>8</v>
      </c>
      <c r="M41" s="54">
        <f t="shared" si="15"/>
        <v>8</v>
      </c>
      <c r="N41" s="54">
        <f t="shared" si="15"/>
        <v>8</v>
      </c>
      <c r="O41" s="54">
        <f t="shared" si="15"/>
        <v>8</v>
      </c>
      <c r="P41" s="54">
        <f t="shared" si="15"/>
        <v>8</v>
      </c>
      <c r="Q41" s="54">
        <f t="shared" si="15"/>
        <v>8</v>
      </c>
      <c r="R41" s="54">
        <f t="shared" si="15"/>
        <v>4</v>
      </c>
      <c r="S41" s="54">
        <f t="shared" si="15"/>
        <v>4</v>
      </c>
      <c r="T41" s="54">
        <f t="shared" si="15"/>
        <v>3</v>
      </c>
      <c r="U41" s="54">
        <f t="shared" si="15"/>
        <v>3</v>
      </c>
      <c r="V41" s="54">
        <f t="shared" si="15"/>
        <v>3</v>
      </c>
      <c r="W41" s="67"/>
      <c r="X41" s="68">
        <f t="shared" si="5"/>
        <v>110</v>
      </c>
      <c r="Y41" s="69"/>
      <c r="Z41" s="80"/>
      <c r="AA41" s="54">
        <f t="shared" ref="AA41:AS41" si="16">SUM(AA42:AA44)</f>
        <v>9</v>
      </c>
      <c r="AB41" s="54">
        <f t="shared" si="16"/>
        <v>9</v>
      </c>
      <c r="AC41" s="54">
        <f t="shared" si="16"/>
        <v>9</v>
      </c>
      <c r="AD41" s="54">
        <f t="shared" si="16"/>
        <v>9</v>
      </c>
      <c r="AE41" s="54">
        <f t="shared" si="16"/>
        <v>9</v>
      </c>
      <c r="AF41" s="54">
        <f t="shared" si="16"/>
        <v>9</v>
      </c>
      <c r="AG41" s="54">
        <f t="shared" si="16"/>
        <v>9</v>
      </c>
      <c r="AH41" s="54">
        <f t="shared" si="16"/>
        <v>9</v>
      </c>
      <c r="AI41" s="54">
        <f t="shared" si="16"/>
        <v>9</v>
      </c>
      <c r="AJ41" s="54">
        <f t="shared" si="16"/>
        <v>9</v>
      </c>
      <c r="AK41" s="54">
        <f t="shared" si="16"/>
        <v>9</v>
      </c>
      <c r="AL41" s="54">
        <f t="shared" si="16"/>
        <v>9</v>
      </c>
      <c r="AM41" s="54">
        <f t="shared" si="16"/>
        <v>3</v>
      </c>
      <c r="AN41" s="54">
        <f t="shared" si="16"/>
        <v>2</v>
      </c>
      <c r="AO41" s="54">
        <f t="shared" si="16"/>
        <v>2</v>
      </c>
      <c r="AP41" s="54">
        <f t="shared" si="16"/>
        <v>3</v>
      </c>
      <c r="AQ41" s="54">
        <f t="shared" si="16"/>
        <v>3</v>
      </c>
      <c r="AR41" s="155">
        <f t="shared" si="16"/>
        <v>3</v>
      </c>
      <c r="AS41" s="171">
        <f t="shared" si="16"/>
        <v>3</v>
      </c>
      <c r="AT41" s="162">
        <f>SUM(AT42:AT44)</f>
        <v>36</v>
      </c>
      <c r="AU41" s="162">
        <f>SUM(AU42:AU44)</f>
        <v>36</v>
      </c>
      <c r="AV41" s="162">
        <f>SUM(AV42:AV44)</f>
        <v>36</v>
      </c>
      <c r="AW41" s="162">
        <f>SUM(AW42:AW44)</f>
        <v>36</v>
      </c>
      <c r="AX41" s="67"/>
      <c r="AY41" s="71">
        <f t="shared" si="6"/>
        <v>271</v>
      </c>
      <c r="AZ41" s="105"/>
      <c r="BA41" s="69"/>
      <c r="BB41" s="69"/>
      <c r="BC41" s="69"/>
      <c r="BD41" s="69"/>
      <c r="BE41" s="69"/>
      <c r="BF41" s="69"/>
      <c r="BG41" s="72"/>
      <c r="BH41" s="61">
        <f t="shared" si="4"/>
        <v>381</v>
      </c>
    </row>
    <row r="42" spans="2:61" s="31" customFormat="1" ht="29.25" customHeight="1" thickBot="1">
      <c r="B42" s="275"/>
      <c r="C42" s="191" t="s">
        <v>117</v>
      </c>
      <c r="D42" s="181" t="s">
        <v>128</v>
      </c>
      <c r="E42" s="163" t="s">
        <v>49</v>
      </c>
      <c r="F42" s="163">
        <v>1</v>
      </c>
      <c r="G42" s="163">
        <v>1</v>
      </c>
      <c r="H42" s="163">
        <v>1</v>
      </c>
      <c r="I42" s="163">
        <v>1</v>
      </c>
      <c r="J42" s="163">
        <v>2</v>
      </c>
      <c r="K42" s="163">
        <v>3</v>
      </c>
      <c r="L42" s="163">
        <v>2</v>
      </c>
      <c r="M42" s="163">
        <v>2</v>
      </c>
      <c r="N42" s="163">
        <v>2</v>
      </c>
      <c r="O42" s="163">
        <v>2</v>
      </c>
      <c r="P42" s="163">
        <v>2</v>
      </c>
      <c r="Q42" s="163">
        <v>2</v>
      </c>
      <c r="R42" s="163">
        <v>4</v>
      </c>
      <c r="S42" s="163">
        <v>4</v>
      </c>
      <c r="T42" s="163">
        <v>3</v>
      </c>
      <c r="U42" s="163">
        <v>3</v>
      </c>
      <c r="V42" s="163">
        <v>3</v>
      </c>
      <c r="W42" s="67" t="s">
        <v>54</v>
      </c>
      <c r="X42" s="68">
        <f t="shared" si="5"/>
        <v>38</v>
      </c>
      <c r="Y42" s="69"/>
      <c r="Z42" s="80"/>
      <c r="AA42" s="163">
        <v>3</v>
      </c>
      <c r="AB42" s="163">
        <v>3</v>
      </c>
      <c r="AC42" s="163">
        <v>3</v>
      </c>
      <c r="AD42" s="163">
        <v>3</v>
      </c>
      <c r="AE42" s="163">
        <v>3</v>
      </c>
      <c r="AF42" s="163">
        <v>3</v>
      </c>
      <c r="AG42" s="163">
        <v>3</v>
      </c>
      <c r="AH42" s="163">
        <v>3</v>
      </c>
      <c r="AI42" s="163">
        <v>3</v>
      </c>
      <c r="AJ42" s="163">
        <v>3</v>
      </c>
      <c r="AK42" s="163">
        <v>3</v>
      </c>
      <c r="AL42" s="163">
        <v>3</v>
      </c>
      <c r="AM42" s="163">
        <v>3</v>
      </c>
      <c r="AN42" s="163">
        <v>2</v>
      </c>
      <c r="AO42" s="163">
        <v>2</v>
      </c>
      <c r="AP42" s="163">
        <v>3</v>
      </c>
      <c r="AQ42" s="163">
        <v>3</v>
      </c>
      <c r="AR42" s="164">
        <v>3</v>
      </c>
      <c r="AS42" s="175">
        <v>3</v>
      </c>
      <c r="AT42" s="147"/>
      <c r="AU42" s="147"/>
      <c r="AV42" s="147"/>
      <c r="AW42" s="147"/>
      <c r="AX42" s="67" t="s">
        <v>54</v>
      </c>
      <c r="AY42" s="71">
        <f>SUM(AA42:AW42)</f>
        <v>55</v>
      </c>
      <c r="AZ42" s="69"/>
      <c r="BA42" s="69"/>
      <c r="BB42" s="69"/>
      <c r="BC42" s="69"/>
      <c r="BD42" s="69"/>
      <c r="BE42" s="69"/>
      <c r="BF42" s="69"/>
      <c r="BG42" s="72"/>
      <c r="BH42" s="61">
        <f t="shared" si="4"/>
        <v>93</v>
      </c>
    </row>
    <row r="43" spans="2:61" s="31" customFormat="1" ht="29.25" customHeight="1" thickBot="1">
      <c r="B43" s="275"/>
      <c r="C43" s="192" t="s">
        <v>118</v>
      </c>
      <c r="D43" s="193" t="s">
        <v>129</v>
      </c>
      <c r="E43" s="147" t="s">
        <v>49</v>
      </c>
      <c r="F43" s="147">
        <v>6</v>
      </c>
      <c r="G43" s="147">
        <v>6</v>
      </c>
      <c r="H43" s="147">
        <v>6</v>
      </c>
      <c r="I43" s="147">
        <v>6</v>
      </c>
      <c r="J43" s="147">
        <v>6</v>
      </c>
      <c r="K43" s="147">
        <v>6</v>
      </c>
      <c r="L43" s="147">
        <v>6</v>
      </c>
      <c r="M43" s="147">
        <v>6</v>
      </c>
      <c r="N43" s="147">
        <v>6</v>
      </c>
      <c r="O43" s="147">
        <v>6</v>
      </c>
      <c r="P43" s="147">
        <v>6</v>
      </c>
      <c r="Q43" s="147">
        <v>6</v>
      </c>
      <c r="R43" s="147"/>
      <c r="S43" s="147"/>
      <c r="T43" s="147"/>
      <c r="U43" s="147"/>
      <c r="V43" s="147"/>
      <c r="W43" s="67" t="s">
        <v>54</v>
      </c>
      <c r="X43" s="68">
        <f t="shared" si="5"/>
        <v>72</v>
      </c>
      <c r="Y43" s="69"/>
      <c r="Z43" s="72"/>
      <c r="AA43" s="147">
        <v>6</v>
      </c>
      <c r="AB43" s="147">
        <v>6</v>
      </c>
      <c r="AC43" s="147">
        <v>6</v>
      </c>
      <c r="AD43" s="147">
        <v>6</v>
      </c>
      <c r="AE43" s="147">
        <v>6</v>
      </c>
      <c r="AF43" s="147">
        <v>6</v>
      </c>
      <c r="AG43" s="147">
        <v>6</v>
      </c>
      <c r="AH43" s="147">
        <v>6</v>
      </c>
      <c r="AI43" s="147">
        <v>6</v>
      </c>
      <c r="AJ43" s="147">
        <v>6</v>
      </c>
      <c r="AK43" s="147">
        <v>6</v>
      </c>
      <c r="AL43" s="147">
        <v>6</v>
      </c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67" t="s">
        <v>54</v>
      </c>
      <c r="AY43" s="71">
        <f>SUM(AA43:AW43)</f>
        <v>72</v>
      </c>
      <c r="AZ43" s="69"/>
      <c r="BA43" s="69"/>
      <c r="BB43" s="69"/>
      <c r="BC43" s="69"/>
      <c r="BD43" s="69"/>
      <c r="BE43" s="69"/>
      <c r="BF43" s="69"/>
      <c r="BG43" s="72"/>
      <c r="BH43" s="61">
        <f t="shared" si="4"/>
        <v>144</v>
      </c>
    </row>
    <row r="44" spans="2:61" s="31" customFormat="1" ht="29.25" customHeight="1" thickBot="1">
      <c r="B44" s="275"/>
      <c r="C44" s="192" t="s">
        <v>120</v>
      </c>
      <c r="D44" s="210" t="s">
        <v>129</v>
      </c>
      <c r="E44" s="147" t="s">
        <v>49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67"/>
      <c r="X44" s="68">
        <f t="shared" si="5"/>
        <v>0</v>
      </c>
      <c r="Y44" s="69"/>
      <c r="Z44" s="219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>
        <v>36</v>
      </c>
      <c r="AU44" s="147">
        <v>36</v>
      </c>
      <c r="AV44" s="147">
        <v>36</v>
      </c>
      <c r="AW44" s="147">
        <v>36</v>
      </c>
      <c r="AX44" s="67" t="s">
        <v>54</v>
      </c>
      <c r="AY44" s="71">
        <f t="shared" si="6"/>
        <v>144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4"/>
        <v>144</v>
      </c>
    </row>
    <row r="45" spans="2:61" s="31" customFormat="1" ht="16.5" customHeight="1">
      <c r="B45" s="267" t="s">
        <v>101</v>
      </c>
      <c r="C45" s="268"/>
      <c r="D45" s="268"/>
      <c r="E45" s="268"/>
      <c r="F45" s="117">
        <f t="shared" ref="F45:V45" si="17">SUM(F13,F38,F41)</f>
        <v>36</v>
      </c>
      <c r="G45" s="117">
        <f t="shared" si="17"/>
        <v>36</v>
      </c>
      <c r="H45" s="117">
        <f t="shared" si="17"/>
        <v>36</v>
      </c>
      <c r="I45" s="117">
        <f t="shared" si="17"/>
        <v>36</v>
      </c>
      <c r="J45" s="117">
        <f t="shared" si="17"/>
        <v>36</v>
      </c>
      <c r="K45" s="117">
        <f t="shared" si="17"/>
        <v>36</v>
      </c>
      <c r="L45" s="117">
        <f t="shared" si="17"/>
        <v>36</v>
      </c>
      <c r="M45" s="117">
        <f t="shared" si="17"/>
        <v>36</v>
      </c>
      <c r="N45" s="117">
        <f t="shared" si="17"/>
        <v>36</v>
      </c>
      <c r="O45" s="117">
        <f t="shared" si="17"/>
        <v>36</v>
      </c>
      <c r="P45" s="117">
        <f t="shared" si="17"/>
        <v>36</v>
      </c>
      <c r="Q45" s="117">
        <f t="shared" si="17"/>
        <v>36</v>
      </c>
      <c r="R45" s="117">
        <f t="shared" si="17"/>
        <v>36</v>
      </c>
      <c r="S45" s="117">
        <f t="shared" si="17"/>
        <v>36</v>
      </c>
      <c r="T45" s="117">
        <f t="shared" si="17"/>
        <v>36</v>
      </c>
      <c r="U45" s="117">
        <f t="shared" si="17"/>
        <v>36</v>
      </c>
      <c r="V45" s="117">
        <f t="shared" si="17"/>
        <v>36</v>
      </c>
      <c r="W45" s="115"/>
      <c r="X45" s="68">
        <f>SUM(F45:V45)</f>
        <v>612</v>
      </c>
      <c r="Y45" s="116"/>
      <c r="Z45" s="165"/>
      <c r="AA45" s="117">
        <f t="shared" ref="AA45:AW45" si="18">SUM(AA41,AA38,AA13)</f>
        <v>36</v>
      </c>
      <c r="AB45" s="117">
        <f t="shared" si="18"/>
        <v>36</v>
      </c>
      <c r="AC45" s="117">
        <f t="shared" si="18"/>
        <v>36</v>
      </c>
      <c r="AD45" s="117">
        <f t="shared" si="18"/>
        <v>36</v>
      </c>
      <c r="AE45" s="117">
        <f t="shared" si="18"/>
        <v>36</v>
      </c>
      <c r="AF45" s="117">
        <f t="shared" si="18"/>
        <v>36</v>
      </c>
      <c r="AG45" s="117">
        <f t="shared" si="18"/>
        <v>36</v>
      </c>
      <c r="AH45" s="117">
        <f t="shared" si="18"/>
        <v>36</v>
      </c>
      <c r="AI45" s="117">
        <f t="shared" si="18"/>
        <v>36</v>
      </c>
      <c r="AJ45" s="117">
        <f t="shared" si="18"/>
        <v>36</v>
      </c>
      <c r="AK45" s="117">
        <f t="shared" si="18"/>
        <v>36</v>
      </c>
      <c r="AL45" s="117">
        <f t="shared" si="18"/>
        <v>36</v>
      </c>
      <c r="AM45" s="117">
        <f t="shared" si="18"/>
        <v>36</v>
      </c>
      <c r="AN45" s="117">
        <f t="shared" si="18"/>
        <v>36</v>
      </c>
      <c r="AO45" s="117">
        <f t="shared" si="18"/>
        <v>36</v>
      </c>
      <c r="AP45" s="117">
        <f t="shared" si="18"/>
        <v>36</v>
      </c>
      <c r="AQ45" s="117">
        <f t="shared" si="18"/>
        <v>36</v>
      </c>
      <c r="AR45" s="117">
        <f t="shared" si="18"/>
        <v>36</v>
      </c>
      <c r="AS45" s="117">
        <f t="shared" si="18"/>
        <v>36</v>
      </c>
      <c r="AT45" s="117">
        <f t="shared" si="18"/>
        <v>36</v>
      </c>
      <c r="AU45" s="117">
        <f t="shared" si="18"/>
        <v>36</v>
      </c>
      <c r="AV45" s="117">
        <f t="shared" si="18"/>
        <v>36</v>
      </c>
      <c r="AW45" s="117">
        <f t="shared" si="18"/>
        <v>36</v>
      </c>
      <c r="AX45" s="54"/>
      <c r="AY45" s="71">
        <f t="shared" si="6"/>
        <v>828</v>
      </c>
      <c r="AZ45" s="118"/>
      <c r="BA45" s="119"/>
      <c r="BB45" s="119"/>
      <c r="BC45" s="119"/>
      <c r="BD45" s="119"/>
      <c r="BE45" s="119"/>
      <c r="BF45" s="119"/>
      <c r="BG45" s="120"/>
      <c r="BH45" s="61">
        <f>SUM(X45,AY45)</f>
        <v>1440</v>
      </c>
      <c r="BI45" s="15"/>
    </row>
    <row r="46" spans="2:61" s="31" customFormat="1">
      <c r="B46" s="15"/>
      <c r="D46" s="12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</row>
    <row r="52" spans="53:53">
      <c r="BA52" s="122" t="s">
        <v>0</v>
      </c>
    </row>
  </sheetData>
  <sheetProtection selectLockedCells="1" selectUnlockedCells="1"/>
  <mergeCells count="23">
    <mergeCell ref="BD7:BG7"/>
    <mergeCell ref="BH7:BH8"/>
    <mergeCell ref="F9:BH9"/>
    <mergeCell ref="AC7:AF7"/>
    <mergeCell ref="AG7:AJ7"/>
    <mergeCell ref="AK7:AO7"/>
    <mergeCell ref="F7:I7"/>
    <mergeCell ref="J7:M7"/>
    <mergeCell ref="AZ7:BC7"/>
    <mergeCell ref="N7:R7"/>
    <mergeCell ref="S7:V7"/>
    <mergeCell ref="W7:AB7"/>
    <mergeCell ref="B45:E45"/>
    <mergeCell ref="AP7:AS7"/>
    <mergeCell ref="AT7:AX7"/>
    <mergeCell ref="B7:B12"/>
    <mergeCell ref="C7:C12"/>
    <mergeCell ref="D7:D12"/>
    <mergeCell ref="E7:E12"/>
    <mergeCell ref="B13:B44"/>
    <mergeCell ref="C32:C35"/>
    <mergeCell ref="W32:W35"/>
    <mergeCell ref="F11:BH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5"/>
  <sheetViews>
    <sheetView topLeftCell="C22" zoomScale="70" zoomScaleNormal="70" workbookViewId="0">
      <selection activeCell="AP47" sqref="AP47"/>
    </sheetView>
  </sheetViews>
  <sheetFormatPr defaultRowHeight="12.75"/>
  <cols>
    <col min="1" max="1" width="2.42578125" style="123" customWidth="1"/>
    <col min="2" max="2" width="4.7109375" style="123" customWidth="1"/>
    <col min="3" max="3" width="9.42578125" style="123" customWidth="1"/>
    <col min="4" max="4" width="33.5703125" style="124" customWidth="1"/>
    <col min="5" max="5" width="9.5703125" style="123" customWidth="1"/>
    <col min="6" max="59" width="4.7109375" style="123" customWidth="1"/>
    <col min="60" max="60" width="9.28515625" style="123" customWidth="1"/>
    <col min="61" max="16384" width="9.140625" style="123"/>
  </cols>
  <sheetData>
    <row r="1" spans="1:60">
      <c r="B1" s="123" t="s">
        <v>15</v>
      </c>
      <c r="F1" s="11"/>
      <c r="G1" s="11"/>
      <c r="H1" s="11"/>
      <c r="I1" s="11"/>
      <c r="J1" s="11"/>
      <c r="K1" s="11"/>
      <c r="L1" s="11"/>
      <c r="M1" s="1" t="s">
        <v>15</v>
      </c>
      <c r="N1" s="1"/>
      <c r="O1" s="1"/>
      <c r="P1" s="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>
      <c r="C2" s="123" t="s">
        <v>125</v>
      </c>
      <c r="F2" s="11"/>
      <c r="G2" s="11"/>
      <c r="H2" s="11"/>
      <c r="I2" s="11"/>
      <c r="J2" s="11"/>
      <c r="K2" s="11"/>
      <c r="L2" s="11"/>
      <c r="M2" s="1"/>
      <c r="N2" s="1" t="s">
        <v>125</v>
      </c>
      <c r="O2" s="1"/>
      <c r="P2" s="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>
      <c r="D3" s="125" t="s">
        <v>181</v>
      </c>
      <c r="F3" s="11"/>
      <c r="G3" s="11"/>
      <c r="H3" s="11"/>
      <c r="I3" s="11"/>
      <c r="J3" s="11"/>
      <c r="K3" s="11"/>
      <c r="L3" s="11"/>
      <c r="M3" s="1"/>
      <c r="N3" s="1"/>
      <c r="O3" s="1" t="s">
        <v>104</v>
      </c>
      <c r="P3" s="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>
      <c r="A7" s="12"/>
      <c r="B7" s="285" t="s">
        <v>16</v>
      </c>
      <c r="C7" s="272" t="s">
        <v>17</v>
      </c>
      <c r="D7" s="273" t="s">
        <v>18</v>
      </c>
      <c r="E7" s="274" t="s">
        <v>19</v>
      </c>
      <c r="F7" s="284" t="s">
        <v>20</v>
      </c>
      <c r="G7" s="284"/>
      <c r="H7" s="284"/>
      <c r="I7" s="284"/>
      <c r="J7" s="283" t="s">
        <v>21</v>
      </c>
      <c r="K7" s="283"/>
      <c r="L7" s="283"/>
      <c r="M7" s="283"/>
      <c r="N7" s="281" t="s">
        <v>22</v>
      </c>
      <c r="O7" s="281"/>
      <c r="P7" s="281"/>
      <c r="Q7" s="281"/>
      <c r="R7" s="281"/>
      <c r="S7" s="281" t="s">
        <v>23</v>
      </c>
      <c r="T7" s="281"/>
      <c r="U7" s="281"/>
      <c r="V7" s="281"/>
      <c r="W7" s="281" t="s">
        <v>24</v>
      </c>
      <c r="X7" s="281"/>
      <c r="Y7" s="281"/>
      <c r="Z7" s="281"/>
      <c r="AA7" s="281"/>
      <c r="AB7" s="281"/>
      <c r="AC7" s="281" t="s">
        <v>25</v>
      </c>
      <c r="AD7" s="281"/>
      <c r="AE7" s="281"/>
      <c r="AF7" s="281"/>
      <c r="AG7" s="282" t="s">
        <v>26</v>
      </c>
      <c r="AH7" s="282"/>
      <c r="AI7" s="282"/>
      <c r="AJ7" s="282"/>
      <c r="AK7" s="283" t="s">
        <v>27</v>
      </c>
      <c r="AL7" s="283"/>
      <c r="AM7" s="283"/>
      <c r="AN7" s="283"/>
      <c r="AO7" s="283"/>
      <c r="AP7" s="269" t="s">
        <v>28</v>
      </c>
      <c r="AQ7" s="269"/>
      <c r="AR7" s="269"/>
      <c r="AS7" s="269"/>
      <c r="AT7" s="270" t="s">
        <v>29</v>
      </c>
      <c r="AU7" s="270"/>
      <c r="AV7" s="270"/>
      <c r="AW7" s="270"/>
      <c r="AX7" s="270"/>
      <c r="AY7" s="13"/>
      <c r="AZ7" s="278" t="s">
        <v>30</v>
      </c>
      <c r="BA7" s="278"/>
      <c r="BB7" s="278"/>
      <c r="BC7" s="278"/>
      <c r="BD7" s="278" t="s">
        <v>31</v>
      </c>
      <c r="BE7" s="278"/>
      <c r="BF7" s="278"/>
      <c r="BG7" s="278"/>
      <c r="BH7" s="279" t="s">
        <v>32</v>
      </c>
    </row>
    <row r="8" spans="1:60" ht="120">
      <c r="A8" s="15"/>
      <c r="B8" s="285"/>
      <c r="C8" s="272"/>
      <c r="D8" s="273"/>
      <c r="E8" s="274"/>
      <c r="F8" s="16" t="s">
        <v>139</v>
      </c>
      <c r="G8" s="17" t="s">
        <v>140</v>
      </c>
      <c r="H8" s="17" t="s">
        <v>141</v>
      </c>
      <c r="I8" s="18" t="s">
        <v>142</v>
      </c>
      <c r="J8" s="17" t="s">
        <v>143</v>
      </c>
      <c r="K8" s="17" t="s">
        <v>144</v>
      </c>
      <c r="L8" s="19" t="s">
        <v>145</v>
      </c>
      <c r="M8" s="17" t="s">
        <v>146</v>
      </c>
      <c r="N8" s="17" t="s">
        <v>147</v>
      </c>
      <c r="O8" s="20" t="s">
        <v>148</v>
      </c>
      <c r="P8" s="21" t="s">
        <v>149</v>
      </c>
      <c r="Q8" s="17" t="s">
        <v>150</v>
      </c>
      <c r="R8" s="18" t="s">
        <v>151</v>
      </c>
      <c r="S8" s="22" t="s">
        <v>152</v>
      </c>
      <c r="T8" s="23" t="s">
        <v>153</v>
      </c>
      <c r="U8" s="22" t="s">
        <v>154</v>
      </c>
      <c r="V8" s="22" t="s">
        <v>155</v>
      </c>
      <c r="W8" s="24"/>
      <c r="X8" s="25" t="s">
        <v>33</v>
      </c>
      <c r="Y8" s="26" t="s">
        <v>34</v>
      </c>
      <c r="Z8" s="26" t="s">
        <v>156</v>
      </c>
      <c r="AA8" s="22" t="s">
        <v>157</v>
      </c>
      <c r="AB8" s="22" t="s">
        <v>158</v>
      </c>
      <c r="AC8" s="23" t="s">
        <v>159</v>
      </c>
      <c r="AD8" s="22" t="s">
        <v>160</v>
      </c>
      <c r="AE8" s="22" t="s">
        <v>161</v>
      </c>
      <c r="AF8" s="23" t="s">
        <v>162</v>
      </c>
      <c r="AG8" s="24" t="s">
        <v>163</v>
      </c>
      <c r="AH8" s="249" t="s">
        <v>164</v>
      </c>
      <c r="AI8" s="22" t="s">
        <v>165</v>
      </c>
      <c r="AJ8" s="22" t="s">
        <v>166</v>
      </c>
      <c r="AK8" s="17" t="s">
        <v>167</v>
      </c>
      <c r="AL8" s="17" t="s">
        <v>168</v>
      </c>
      <c r="AM8" s="17" t="s">
        <v>169</v>
      </c>
      <c r="AN8" s="18" t="s">
        <v>170</v>
      </c>
      <c r="AO8" s="18" t="s">
        <v>171</v>
      </c>
      <c r="AP8" s="27" t="s">
        <v>172</v>
      </c>
      <c r="AQ8" s="27" t="s">
        <v>173</v>
      </c>
      <c r="AR8" s="17" t="s">
        <v>174</v>
      </c>
      <c r="AS8" s="18" t="s">
        <v>175</v>
      </c>
      <c r="AT8" s="17" t="s">
        <v>176</v>
      </c>
      <c r="AU8" s="17" t="s">
        <v>177</v>
      </c>
      <c r="AV8" s="28" t="s">
        <v>178</v>
      </c>
      <c r="AW8" s="17" t="s">
        <v>179</v>
      </c>
      <c r="AX8" s="21" t="s">
        <v>180</v>
      </c>
      <c r="AY8" s="25" t="s">
        <v>35</v>
      </c>
      <c r="AZ8" s="27" t="s">
        <v>36</v>
      </c>
      <c r="BA8" s="27" t="s">
        <v>37</v>
      </c>
      <c r="BB8" s="27" t="s">
        <v>38</v>
      </c>
      <c r="BC8" s="27" t="s">
        <v>39</v>
      </c>
      <c r="BD8" s="27" t="s">
        <v>40</v>
      </c>
      <c r="BE8" s="27" t="s">
        <v>41</v>
      </c>
      <c r="BF8" s="27" t="s">
        <v>42</v>
      </c>
      <c r="BG8" s="29" t="s">
        <v>43</v>
      </c>
      <c r="BH8" s="279"/>
    </row>
    <row r="9" spans="1:60">
      <c r="A9" s="31"/>
      <c r="B9" s="285"/>
      <c r="C9" s="272"/>
      <c r="D9" s="273"/>
      <c r="E9" s="274"/>
      <c r="F9" s="280" t="s">
        <v>44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9"/>
      <c r="AY9" s="280"/>
      <c r="AZ9" s="280"/>
      <c r="BA9" s="280"/>
      <c r="BB9" s="280"/>
      <c r="BC9" s="280"/>
      <c r="BD9" s="280"/>
      <c r="BE9" s="280"/>
      <c r="BF9" s="280"/>
      <c r="BG9" s="280"/>
      <c r="BH9" s="280"/>
    </row>
    <row r="10" spans="1:60">
      <c r="A10" s="32"/>
      <c r="B10" s="285"/>
      <c r="C10" s="272"/>
      <c r="D10" s="273"/>
      <c r="E10" s="274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149">
        <v>26</v>
      </c>
      <c r="AY10" s="148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>
      <c r="A11" s="31"/>
      <c r="B11" s="285"/>
      <c r="C11" s="272"/>
      <c r="D11" s="273"/>
      <c r="E11" s="274"/>
      <c r="F11" s="280" t="s">
        <v>45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9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</row>
    <row r="12" spans="1:60" ht="13.5" thickBot="1">
      <c r="A12" s="32"/>
      <c r="B12" s="285"/>
      <c r="C12" s="272"/>
      <c r="D12" s="273"/>
      <c r="E12" s="274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>
      <c r="A13" s="31"/>
      <c r="B13" s="286" t="s">
        <v>102</v>
      </c>
      <c r="C13" s="51" t="s">
        <v>47</v>
      </c>
      <c r="D13" s="52" t="s">
        <v>48</v>
      </c>
      <c r="E13" s="53" t="s">
        <v>49</v>
      </c>
      <c r="F13" s="54">
        <f>SUM(F14+F23+F31)</f>
        <v>32</v>
      </c>
      <c r="G13" s="54">
        <f t="shared" ref="G13:V13" si="0">SUM(G14+G23+G31)</f>
        <v>33</v>
      </c>
      <c r="H13" s="54">
        <f t="shared" si="0"/>
        <v>33</v>
      </c>
      <c r="I13" s="54">
        <f t="shared" si="0"/>
        <v>32</v>
      </c>
      <c r="J13" s="54">
        <f t="shared" si="0"/>
        <v>32</v>
      </c>
      <c r="K13" s="54">
        <f t="shared" si="0"/>
        <v>32</v>
      </c>
      <c r="L13" s="54">
        <f t="shared" si="0"/>
        <v>32</v>
      </c>
      <c r="M13" s="54">
        <f t="shared" si="0"/>
        <v>32</v>
      </c>
      <c r="N13" s="54">
        <f t="shared" si="0"/>
        <v>32</v>
      </c>
      <c r="O13" s="54">
        <f t="shared" si="0"/>
        <v>32</v>
      </c>
      <c r="P13" s="54">
        <f t="shared" si="0"/>
        <v>32</v>
      </c>
      <c r="Q13" s="54">
        <f t="shared" si="0"/>
        <v>32</v>
      </c>
      <c r="R13" s="54">
        <f t="shared" si="0"/>
        <v>32</v>
      </c>
      <c r="S13" s="54">
        <f t="shared" si="0"/>
        <v>32</v>
      </c>
      <c r="T13" s="54">
        <f t="shared" si="0"/>
        <v>32</v>
      </c>
      <c r="U13" s="54">
        <f t="shared" si="0"/>
        <v>31</v>
      </c>
      <c r="V13" s="54">
        <f t="shared" si="0"/>
        <v>31</v>
      </c>
      <c r="W13" s="55"/>
      <c r="X13" s="56">
        <f>SUM(F13:V13)</f>
        <v>544</v>
      </c>
      <c r="Y13" s="55"/>
      <c r="Z13" s="55"/>
      <c r="AA13" s="54">
        <f>SUM(AA14+AA23+AA31)</f>
        <v>0</v>
      </c>
      <c r="AB13" s="54">
        <f t="shared" ref="AB13:AP13" si="1">SUM(AB14+AB23+AB31)</f>
        <v>0</v>
      </c>
      <c r="AC13" s="54">
        <f t="shared" si="1"/>
        <v>27</v>
      </c>
      <c r="AD13" s="54">
        <f t="shared" si="1"/>
        <v>27</v>
      </c>
      <c r="AE13" s="54">
        <f t="shared" si="1"/>
        <v>26</v>
      </c>
      <c r="AF13" s="54">
        <f t="shared" si="1"/>
        <v>26</v>
      </c>
      <c r="AG13" s="54">
        <f t="shared" si="1"/>
        <v>27</v>
      </c>
      <c r="AH13" s="54">
        <f t="shared" si="1"/>
        <v>27</v>
      </c>
      <c r="AI13" s="54">
        <f t="shared" si="1"/>
        <v>27</v>
      </c>
      <c r="AJ13" s="54">
        <f t="shared" si="1"/>
        <v>27</v>
      </c>
      <c r="AK13" s="54">
        <f t="shared" si="1"/>
        <v>22</v>
      </c>
      <c r="AL13" s="54">
        <f t="shared" si="1"/>
        <v>22</v>
      </c>
      <c r="AM13" s="54">
        <f t="shared" si="1"/>
        <v>21</v>
      </c>
      <c r="AN13" s="54">
        <f t="shared" si="1"/>
        <v>22</v>
      </c>
      <c r="AO13" s="54">
        <f t="shared" si="1"/>
        <v>22</v>
      </c>
      <c r="AP13" s="220">
        <f t="shared" si="1"/>
        <v>22</v>
      </c>
      <c r="AQ13" s="208">
        <f t="shared" ref="AQ13:AW13" si="2">SUM(AQ14+AQ23+AQ31)</f>
        <v>23</v>
      </c>
      <c r="AR13" s="208">
        <f t="shared" si="2"/>
        <v>23</v>
      </c>
      <c r="AS13" s="70">
        <f t="shared" si="2"/>
        <v>0</v>
      </c>
      <c r="AT13" s="57">
        <f t="shared" si="2"/>
        <v>0</v>
      </c>
      <c r="AU13" s="57">
        <f t="shared" si="2"/>
        <v>0</v>
      </c>
      <c r="AV13" s="126">
        <f t="shared" si="2"/>
        <v>0</v>
      </c>
      <c r="AW13" s="253"/>
      <c r="AX13" s="55"/>
      <c r="AY13" s="58">
        <f>SUM(AA13:AV13)</f>
        <v>391</v>
      </c>
      <c r="AZ13" s="150">
        <f>SUM(AZ14+AZ23+AZ31)</f>
        <v>35</v>
      </c>
      <c r="BA13" s="59"/>
      <c r="BB13" s="59"/>
      <c r="BC13" s="60"/>
      <c r="BD13" s="59"/>
      <c r="BE13" s="59"/>
      <c r="BF13" s="59"/>
      <c r="BG13" s="60"/>
      <c r="BH13" s="61">
        <f>SUM(X13,AY13)</f>
        <v>935</v>
      </c>
    </row>
    <row r="14" spans="1:60" ht="14.25" thickBot="1">
      <c r="A14" s="31"/>
      <c r="B14" s="286"/>
      <c r="C14" s="63" t="s">
        <v>50</v>
      </c>
      <c r="D14" s="64" t="s">
        <v>51</v>
      </c>
      <c r="E14" s="65" t="s">
        <v>49</v>
      </c>
      <c r="F14" s="66">
        <f>SUM(F15:F22)</f>
        <v>16</v>
      </c>
      <c r="G14" s="66">
        <f t="shared" ref="G14:V14" si="3">SUM(G15:G22)</f>
        <v>17</v>
      </c>
      <c r="H14" s="66">
        <f t="shared" si="3"/>
        <v>16</v>
      </c>
      <c r="I14" s="66">
        <f t="shared" si="3"/>
        <v>17</v>
      </c>
      <c r="J14" s="66">
        <f t="shared" si="3"/>
        <v>15</v>
      </c>
      <c r="K14" s="66">
        <f t="shared" si="3"/>
        <v>17</v>
      </c>
      <c r="L14" s="66">
        <f t="shared" si="3"/>
        <v>15</v>
      </c>
      <c r="M14" s="66">
        <f t="shared" si="3"/>
        <v>17</v>
      </c>
      <c r="N14" s="66">
        <f t="shared" si="3"/>
        <v>15</v>
      </c>
      <c r="O14" s="66">
        <f t="shared" si="3"/>
        <v>16</v>
      </c>
      <c r="P14" s="66">
        <f t="shared" si="3"/>
        <v>16</v>
      </c>
      <c r="Q14" s="66">
        <f t="shared" si="3"/>
        <v>17</v>
      </c>
      <c r="R14" s="66">
        <f t="shared" si="3"/>
        <v>16</v>
      </c>
      <c r="S14" s="66">
        <f t="shared" si="3"/>
        <v>15</v>
      </c>
      <c r="T14" s="66">
        <f t="shared" si="3"/>
        <v>14</v>
      </c>
      <c r="U14" s="66">
        <f t="shared" si="3"/>
        <v>15</v>
      </c>
      <c r="V14" s="66">
        <f t="shared" si="3"/>
        <v>14</v>
      </c>
      <c r="W14" s="67"/>
      <c r="X14" s="68">
        <f>SUM(F14:V14)</f>
        <v>268</v>
      </c>
      <c r="Y14" s="69"/>
      <c r="Z14" s="69"/>
      <c r="AA14" s="66">
        <f>SUM(AA15:AA22)</f>
        <v>0</v>
      </c>
      <c r="AB14" s="66">
        <f>SUM(AB15:AB22)</f>
        <v>0</v>
      </c>
      <c r="AC14" s="66">
        <f t="shared" ref="AC14:AN14" si="4">SUM(AC15:AC22)</f>
        <v>18</v>
      </c>
      <c r="AD14" s="66">
        <f t="shared" si="4"/>
        <v>18</v>
      </c>
      <c r="AE14" s="66">
        <f t="shared" si="4"/>
        <v>17</v>
      </c>
      <c r="AF14" s="66">
        <f t="shared" si="4"/>
        <v>17</v>
      </c>
      <c r="AG14" s="66">
        <f t="shared" si="4"/>
        <v>17</v>
      </c>
      <c r="AH14" s="66">
        <f t="shared" si="4"/>
        <v>17</v>
      </c>
      <c r="AI14" s="66">
        <f t="shared" si="4"/>
        <v>18</v>
      </c>
      <c r="AJ14" s="66">
        <f t="shared" si="4"/>
        <v>19</v>
      </c>
      <c r="AK14" s="66">
        <f t="shared" si="4"/>
        <v>15</v>
      </c>
      <c r="AL14" s="66">
        <f t="shared" si="4"/>
        <v>15</v>
      </c>
      <c r="AM14" s="66">
        <f t="shared" si="4"/>
        <v>14</v>
      </c>
      <c r="AN14" s="66">
        <f t="shared" si="4"/>
        <v>14</v>
      </c>
      <c r="AO14" s="156">
        <f t="shared" ref="AO14:AW14" si="5">SUM(AO15:AO22)</f>
        <v>15</v>
      </c>
      <c r="AP14" s="188">
        <f t="shared" si="5"/>
        <v>15</v>
      </c>
      <c r="AQ14" s="160">
        <f t="shared" si="5"/>
        <v>15</v>
      </c>
      <c r="AR14" s="160">
        <f t="shared" si="5"/>
        <v>15</v>
      </c>
      <c r="AS14" s="70">
        <f t="shared" si="5"/>
        <v>0</v>
      </c>
      <c r="AT14" s="70">
        <f t="shared" si="5"/>
        <v>0</v>
      </c>
      <c r="AU14" s="70">
        <f t="shared" si="5"/>
        <v>0</v>
      </c>
      <c r="AV14" s="126">
        <f t="shared" si="5"/>
        <v>0</v>
      </c>
      <c r="AW14" s="253"/>
      <c r="AX14" s="55"/>
      <c r="AY14" s="71">
        <f>SUM(AA14:AV14)</f>
        <v>259</v>
      </c>
      <c r="AZ14" s="150">
        <f>SUM(AZ15:AZ22)</f>
        <v>35</v>
      </c>
      <c r="BA14" s="69"/>
      <c r="BB14" s="69"/>
      <c r="BC14" s="69"/>
      <c r="BD14" s="69"/>
      <c r="BE14" s="69"/>
      <c r="BF14" s="69"/>
      <c r="BG14" s="72"/>
      <c r="BH14" s="61">
        <f t="shared" ref="BH14:BH44" si="6">SUM(X14,AY14)</f>
        <v>527</v>
      </c>
    </row>
    <row r="15" spans="1:60" ht="13.5" thickBot="1">
      <c r="A15" s="31"/>
      <c r="B15" s="286"/>
      <c r="C15" s="73" t="s">
        <v>52</v>
      </c>
      <c r="D15" s="74" t="s">
        <v>53</v>
      </c>
      <c r="E15" s="75" t="s">
        <v>49</v>
      </c>
      <c r="F15" s="76">
        <v>2</v>
      </c>
      <c r="G15" s="77">
        <v>2</v>
      </c>
      <c r="H15" s="77">
        <v>2</v>
      </c>
      <c r="I15" s="77">
        <v>2</v>
      </c>
      <c r="J15" s="77">
        <v>2</v>
      </c>
      <c r="K15" s="77">
        <v>2</v>
      </c>
      <c r="L15" s="77">
        <v>2</v>
      </c>
      <c r="M15" s="77">
        <v>2</v>
      </c>
      <c r="N15" s="77">
        <v>2</v>
      </c>
      <c r="O15" s="77">
        <v>2</v>
      </c>
      <c r="P15" s="77">
        <v>2</v>
      </c>
      <c r="Q15" s="77">
        <v>1</v>
      </c>
      <c r="R15" s="77">
        <v>1</v>
      </c>
      <c r="S15" s="77">
        <v>1</v>
      </c>
      <c r="T15" s="77">
        <v>1</v>
      </c>
      <c r="U15" s="77">
        <v>1</v>
      </c>
      <c r="V15" s="77">
        <v>1</v>
      </c>
      <c r="W15" s="55" t="s">
        <v>54</v>
      </c>
      <c r="X15" s="68">
        <f t="shared" ref="X15:X44" si="7">SUM(F15:V15)</f>
        <v>28</v>
      </c>
      <c r="Y15" s="69"/>
      <c r="Z15" s="69"/>
      <c r="AA15" s="77"/>
      <c r="AB15" s="77"/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77">
        <v>2</v>
      </c>
      <c r="AI15" s="35">
        <v>2</v>
      </c>
      <c r="AJ15" s="35">
        <v>2</v>
      </c>
      <c r="AK15" s="77">
        <v>2</v>
      </c>
      <c r="AL15" s="77">
        <v>2</v>
      </c>
      <c r="AM15" s="77">
        <v>1</v>
      </c>
      <c r="AN15" s="77">
        <v>1</v>
      </c>
      <c r="AO15" s="157">
        <v>2</v>
      </c>
      <c r="AP15" s="146">
        <v>2</v>
      </c>
      <c r="AQ15" s="146">
        <v>2</v>
      </c>
      <c r="AR15" s="146">
        <v>2</v>
      </c>
      <c r="AS15" s="184"/>
      <c r="AT15" s="79"/>
      <c r="AU15" s="79"/>
      <c r="AV15" s="127"/>
      <c r="AW15" s="253"/>
      <c r="AX15" s="55" t="s">
        <v>100</v>
      </c>
      <c r="AY15" s="71">
        <f t="shared" ref="AY15:AY21" si="8">SUM(AA15:AR15)</f>
        <v>30</v>
      </c>
      <c r="AZ15" s="151"/>
      <c r="BA15" s="69"/>
      <c r="BB15" s="69"/>
      <c r="BC15" s="69"/>
      <c r="BD15" s="69"/>
      <c r="BE15" s="69"/>
      <c r="BF15" s="69"/>
      <c r="BG15" s="72"/>
      <c r="BH15" s="61">
        <f t="shared" si="6"/>
        <v>58</v>
      </c>
    </row>
    <row r="16" spans="1:60" ht="13.5" thickBot="1">
      <c r="A16" s="31"/>
      <c r="B16" s="286"/>
      <c r="C16" s="73" t="s">
        <v>111</v>
      </c>
      <c r="D16" s="74" t="s">
        <v>56</v>
      </c>
      <c r="E16" s="75" t="s">
        <v>49</v>
      </c>
      <c r="F16" s="76">
        <v>3</v>
      </c>
      <c r="G16" s="77">
        <v>2</v>
      </c>
      <c r="H16" s="77">
        <v>2</v>
      </c>
      <c r="I16" s="77">
        <v>2</v>
      </c>
      <c r="J16" s="77">
        <v>2</v>
      </c>
      <c r="K16" s="77">
        <v>2</v>
      </c>
      <c r="L16" s="77">
        <v>2</v>
      </c>
      <c r="M16" s="77">
        <v>2</v>
      </c>
      <c r="N16" s="77">
        <v>2</v>
      </c>
      <c r="O16" s="77">
        <v>2</v>
      </c>
      <c r="P16" s="77">
        <v>2</v>
      </c>
      <c r="Q16" s="77">
        <v>2</v>
      </c>
      <c r="R16" s="77">
        <v>2</v>
      </c>
      <c r="S16" s="77">
        <v>2</v>
      </c>
      <c r="T16" s="77">
        <v>2</v>
      </c>
      <c r="U16" s="77">
        <v>3</v>
      </c>
      <c r="V16" s="77">
        <v>2</v>
      </c>
      <c r="W16" s="55" t="s">
        <v>54</v>
      </c>
      <c r="X16" s="68">
        <f t="shared" si="7"/>
        <v>36</v>
      </c>
      <c r="Y16" s="69"/>
      <c r="Z16" s="80"/>
      <c r="AA16" s="77"/>
      <c r="AB16" s="77"/>
      <c r="AC16" s="77">
        <v>4</v>
      </c>
      <c r="AD16" s="77">
        <v>3</v>
      </c>
      <c r="AE16" s="77">
        <v>3</v>
      </c>
      <c r="AF16" s="77">
        <v>3</v>
      </c>
      <c r="AG16" s="77">
        <v>3</v>
      </c>
      <c r="AH16" s="77">
        <v>3</v>
      </c>
      <c r="AI16" s="77">
        <v>4</v>
      </c>
      <c r="AJ16" s="77">
        <v>3</v>
      </c>
      <c r="AK16" s="77">
        <v>3</v>
      </c>
      <c r="AL16" s="77">
        <v>3</v>
      </c>
      <c r="AM16" s="77">
        <v>3</v>
      </c>
      <c r="AN16" s="77">
        <v>3</v>
      </c>
      <c r="AO16" s="157">
        <v>3</v>
      </c>
      <c r="AP16" s="146">
        <v>3</v>
      </c>
      <c r="AQ16" s="146">
        <v>3</v>
      </c>
      <c r="AR16" s="146">
        <v>2</v>
      </c>
      <c r="AS16" s="184"/>
      <c r="AT16" s="79"/>
      <c r="AU16" s="79"/>
      <c r="AV16" s="127"/>
      <c r="AW16" s="253"/>
      <c r="AX16" s="55" t="s">
        <v>55</v>
      </c>
      <c r="AY16" s="71">
        <f t="shared" si="8"/>
        <v>49</v>
      </c>
      <c r="AZ16" s="151"/>
      <c r="BA16" s="69"/>
      <c r="BB16" s="69"/>
      <c r="BC16" s="69"/>
      <c r="BD16" s="69"/>
      <c r="BE16" s="69"/>
      <c r="BF16" s="69"/>
      <c r="BG16" s="72"/>
      <c r="BH16" s="61">
        <f t="shared" si="6"/>
        <v>85</v>
      </c>
    </row>
    <row r="17" spans="1:60" ht="13.5" thickBot="1">
      <c r="A17" s="31"/>
      <c r="B17" s="286"/>
      <c r="C17" s="73" t="s">
        <v>57</v>
      </c>
      <c r="D17" s="74" t="s">
        <v>115</v>
      </c>
      <c r="E17" s="75" t="s">
        <v>49</v>
      </c>
      <c r="F17" s="76">
        <v>2</v>
      </c>
      <c r="G17" s="77">
        <v>3</v>
      </c>
      <c r="H17" s="77">
        <v>3</v>
      </c>
      <c r="I17" s="77">
        <v>3</v>
      </c>
      <c r="J17" s="77">
        <v>2</v>
      </c>
      <c r="K17" s="77">
        <v>2</v>
      </c>
      <c r="L17" s="77">
        <v>2</v>
      </c>
      <c r="M17" s="77">
        <v>3</v>
      </c>
      <c r="N17" s="77">
        <v>2</v>
      </c>
      <c r="O17" s="77">
        <v>2</v>
      </c>
      <c r="P17" s="77">
        <v>2</v>
      </c>
      <c r="Q17" s="77">
        <v>3</v>
      </c>
      <c r="R17" s="77">
        <v>3</v>
      </c>
      <c r="S17" s="77">
        <v>2</v>
      </c>
      <c r="T17" s="77">
        <v>2</v>
      </c>
      <c r="U17" s="77">
        <v>2</v>
      </c>
      <c r="V17" s="77">
        <v>2</v>
      </c>
      <c r="W17" s="55" t="s">
        <v>54</v>
      </c>
      <c r="X17" s="68">
        <f t="shared" si="7"/>
        <v>40</v>
      </c>
      <c r="Y17" s="69"/>
      <c r="Z17" s="80"/>
      <c r="AA17" s="77"/>
      <c r="AB17" s="77"/>
      <c r="AC17" s="77">
        <v>3</v>
      </c>
      <c r="AD17" s="77">
        <v>3</v>
      </c>
      <c r="AE17" s="77">
        <v>3</v>
      </c>
      <c r="AF17" s="77">
        <v>3</v>
      </c>
      <c r="AG17" s="77">
        <v>3</v>
      </c>
      <c r="AH17" s="77">
        <v>3</v>
      </c>
      <c r="AI17" s="77">
        <v>3</v>
      </c>
      <c r="AJ17" s="77">
        <v>3</v>
      </c>
      <c r="AK17" s="77">
        <v>2</v>
      </c>
      <c r="AL17" s="77">
        <v>2</v>
      </c>
      <c r="AM17" s="77">
        <v>2</v>
      </c>
      <c r="AN17" s="77">
        <v>2</v>
      </c>
      <c r="AO17" s="157">
        <v>2</v>
      </c>
      <c r="AP17" s="146">
        <v>2</v>
      </c>
      <c r="AQ17" s="146">
        <v>2</v>
      </c>
      <c r="AR17" s="146">
        <v>2</v>
      </c>
      <c r="AS17" s="184"/>
      <c r="AT17" s="79"/>
      <c r="AU17" s="79"/>
      <c r="AV17" s="127"/>
      <c r="AW17" s="253"/>
      <c r="AX17" s="55" t="s">
        <v>100</v>
      </c>
      <c r="AY17" s="71">
        <f t="shared" si="8"/>
        <v>40</v>
      </c>
      <c r="AZ17" s="151"/>
      <c r="BA17" s="69"/>
      <c r="BB17" s="69"/>
      <c r="BC17" s="69"/>
      <c r="BD17" s="69"/>
      <c r="BE17" s="69"/>
      <c r="BF17" s="69"/>
      <c r="BG17" s="72"/>
      <c r="BH17" s="61">
        <f t="shared" si="6"/>
        <v>80</v>
      </c>
    </row>
    <row r="18" spans="1:60" ht="13.5" thickBot="1">
      <c r="A18" s="31"/>
      <c r="B18" s="286"/>
      <c r="C18" s="73" t="s">
        <v>59</v>
      </c>
      <c r="D18" s="74" t="s">
        <v>60</v>
      </c>
      <c r="E18" s="75" t="s">
        <v>49</v>
      </c>
      <c r="F18" s="76">
        <v>3</v>
      </c>
      <c r="G18" s="77">
        <v>4</v>
      </c>
      <c r="H18" s="77">
        <v>3</v>
      </c>
      <c r="I18" s="77">
        <v>4</v>
      </c>
      <c r="J18" s="77">
        <v>3</v>
      </c>
      <c r="K18" s="77">
        <v>4</v>
      </c>
      <c r="L18" s="77">
        <v>3</v>
      </c>
      <c r="M18" s="77">
        <v>3</v>
      </c>
      <c r="N18" s="77">
        <v>3</v>
      </c>
      <c r="O18" s="77">
        <v>3</v>
      </c>
      <c r="P18" s="77">
        <v>3</v>
      </c>
      <c r="Q18" s="77">
        <v>3</v>
      </c>
      <c r="R18" s="77">
        <v>3</v>
      </c>
      <c r="S18" s="77">
        <v>3</v>
      </c>
      <c r="T18" s="77">
        <v>3</v>
      </c>
      <c r="U18" s="77">
        <v>3</v>
      </c>
      <c r="V18" s="77">
        <v>3</v>
      </c>
      <c r="W18" s="55" t="s">
        <v>54</v>
      </c>
      <c r="X18" s="68">
        <f t="shared" si="7"/>
        <v>54</v>
      </c>
      <c r="Y18" s="69"/>
      <c r="Z18" s="80"/>
      <c r="AA18" s="77"/>
      <c r="AB18" s="77"/>
      <c r="AC18" s="77">
        <v>6</v>
      </c>
      <c r="AD18" s="77">
        <v>6</v>
      </c>
      <c r="AE18" s="77">
        <v>6</v>
      </c>
      <c r="AF18" s="77">
        <v>6</v>
      </c>
      <c r="AG18" s="77">
        <v>6</v>
      </c>
      <c r="AH18" s="77">
        <v>6</v>
      </c>
      <c r="AI18" s="35">
        <v>6</v>
      </c>
      <c r="AJ18" s="35">
        <v>6</v>
      </c>
      <c r="AK18" s="77">
        <v>5</v>
      </c>
      <c r="AL18" s="77">
        <v>5</v>
      </c>
      <c r="AM18" s="77">
        <v>5</v>
      </c>
      <c r="AN18" s="77">
        <v>5</v>
      </c>
      <c r="AO18" s="157">
        <v>5</v>
      </c>
      <c r="AP18" s="146">
        <v>5</v>
      </c>
      <c r="AQ18" s="146">
        <v>5</v>
      </c>
      <c r="AR18" s="146">
        <v>5</v>
      </c>
      <c r="AS18" s="184"/>
      <c r="AT18" s="79"/>
      <c r="AU18" s="79"/>
      <c r="AV18" s="127"/>
      <c r="AW18" s="253"/>
      <c r="AX18" s="55" t="s">
        <v>100</v>
      </c>
      <c r="AY18" s="71">
        <f t="shared" si="8"/>
        <v>88</v>
      </c>
      <c r="AZ18" s="151"/>
      <c r="BA18" s="69"/>
      <c r="BB18" s="69"/>
      <c r="BC18" s="69"/>
      <c r="BD18" s="69"/>
      <c r="BE18" s="69"/>
      <c r="BF18" s="69"/>
      <c r="BG18" s="72"/>
      <c r="BH18" s="61">
        <f t="shared" si="6"/>
        <v>142</v>
      </c>
    </row>
    <row r="19" spans="1:60" ht="13.5" thickBot="1">
      <c r="A19" s="31"/>
      <c r="B19" s="286"/>
      <c r="C19" s="128" t="s">
        <v>61</v>
      </c>
      <c r="D19" s="83" t="s">
        <v>62</v>
      </c>
      <c r="E19" s="75" t="s">
        <v>49</v>
      </c>
      <c r="F19" s="76">
        <v>2</v>
      </c>
      <c r="G19" s="77">
        <v>2</v>
      </c>
      <c r="H19" s="77">
        <v>2</v>
      </c>
      <c r="I19" s="77">
        <v>2</v>
      </c>
      <c r="J19" s="77">
        <v>2</v>
      </c>
      <c r="K19" s="77">
        <v>3</v>
      </c>
      <c r="L19" s="77">
        <v>2</v>
      </c>
      <c r="M19" s="77">
        <v>3</v>
      </c>
      <c r="N19" s="77">
        <v>2</v>
      </c>
      <c r="O19" s="77">
        <v>3</v>
      </c>
      <c r="P19" s="77">
        <v>3</v>
      </c>
      <c r="Q19" s="77">
        <v>3</v>
      </c>
      <c r="R19" s="77">
        <v>3</v>
      </c>
      <c r="S19" s="77">
        <v>3</v>
      </c>
      <c r="T19" s="77">
        <v>2</v>
      </c>
      <c r="U19" s="77">
        <v>2</v>
      </c>
      <c r="V19" s="77">
        <v>2</v>
      </c>
      <c r="W19" s="55" t="s">
        <v>54</v>
      </c>
      <c r="X19" s="68">
        <f t="shared" si="7"/>
        <v>41</v>
      </c>
      <c r="Y19" s="69"/>
      <c r="Z19" s="80"/>
      <c r="AA19" s="77"/>
      <c r="AB19" s="77"/>
      <c r="AC19" s="77">
        <v>2</v>
      </c>
      <c r="AD19" s="77">
        <v>3</v>
      </c>
      <c r="AE19" s="77">
        <v>2</v>
      </c>
      <c r="AF19" s="77">
        <v>2</v>
      </c>
      <c r="AG19" s="77">
        <v>2</v>
      </c>
      <c r="AH19" s="77">
        <v>2</v>
      </c>
      <c r="AI19" s="35">
        <v>2</v>
      </c>
      <c r="AJ19" s="35">
        <v>3</v>
      </c>
      <c r="AK19" s="77">
        <v>2</v>
      </c>
      <c r="AL19" s="77">
        <v>2</v>
      </c>
      <c r="AM19" s="77">
        <v>2</v>
      </c>
      <c r="AN19" s="77">
        <v>2</v>
      </c>
      <c r="AO19" s="157">
        <v>2</v>
      </c>
      <c r="AP19" s="146">
        <v>2</v>
      </c>
      <c r="AQ19" s="146">
        <v>2</v>
      </c>
      <c r="AR19" s="146">
        <v>2</v>
      </c>
      <c r="AS19" s="184"/>
      <c r="AT19" s="79"/>
      <c r="AU19" s="79"/>
      <c r="AV19" s="127"/>
      <c r="AW19" s="253"/>
      <c r="AX19" s="55" t="s">
        <v>100</v>
      </c>
      <c r="AY19" s="71">
        <f t="shared" si="8"/>
        <v>34</v>
      </c>
      <c r="AZ19" s="151"/>
      <c r="BA19" s="69"/>
      <c r="BB19" s="69"/>
      <c r="BC19" s="69"/>
      <c r="BD19" s="69"/>
      <c r="BE19" s="69"/>
      <c r="BF19" s="69"/>
      <c r="BG19" s="72"/>
      <c r="BH19" s="61">
        <f t="shared" si="6"/>
        <v>75</v>
      </c>
    </row>
    <row r="20" spans="1:60" ht="13.5" thickBot="1">
      <c r="A20" s="31"/>
      <c r="B20" s="286"/>
      <c r="C20" s="129" t="s">
        <v>63</v>
      </c>
      <c r="D20" s="85" t="s">
        <v>64</v>
      </c>
      <c r="E20" s="75" t="s">
        <v>49</v>
      </c>
      <c r="F20" s="76">
        <v>3</v>
      </c>
      <c r="G20" s="77">
        <v>3</v>
      </c>
      <c r="H20" s="77">
        <v>3</v>
      </c>
      <c r="I20" s="77">
        <v>3</v>
      </c>
      <c r="J20" s="77">
        <v>3</v>
      </c>
      <c r="K20" s="77">
        <v>3</v>
      </c>
      <c r="L20" s="77">
        <v>3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55" t="s">
        <v>55</v>
      </c>
      <c r="X20" s="68">
        <f t="shared" si="7"/>
        <v>51</v>
      </c>
      <c r="Y20" s="69"/>
      <c r="Z20" s="80"/>
      <c r="AA20" s="77"/>
      <c r="AB20" s="77"/>
      <c r="AC20" s="77"/>
      <c r="AD20" s="77"/>
      <c r="AE20" s="77"/>
      <c r="AF20" s="77"/>
      <c r="AG20" s="77"/>
      <c r="AH20" s="77"/>
      <c r="AI20" s="35"/>
      <c r="AJ20" s="35"/>
      <c r="AK20" s="77"/>
      <c r="AL20" s="77"/>
      <c r="AM20" s="77"/>
      <c r="AN20" s="77"/>
      <c r="AO20" s="157"/>
      <c r="AP20" s="146"/>
      <c r="AQ20" s="146"/>
      <c r="AR20" s="146"/>
      <c r="AS20" s="184"/>
      <c r="AT20" s="79"/>
      <c r="AU20" s="79"/>
      <c r="AV20" s="127"/>
      <c r="AW20" s="253"/>
      <c r="AX20" s="55" t="s">
        <v>54</v>
      </c>
      <c r="AY20" s="71">
        <f t="shared" si="8"/>
        <v>0</v>
      </c>
      <c r="AZ20" s="151"/>
      <c r="BA20" s="69"/>
      <c r="BB20" s="69"/>
      <c r="BC20" s="69"/>
      <c r="BD20" s="69"/>
      <c r="BE20" s="69"/>
      <c r="BF20" s="69"/>
      <c r="BG20" s="72"/>
      <c r="BH20" s="61">
        <f t="shared" si="6"/>
        <v>51</v>
      </c>
    </row>
    <row r="21" spans="1:60" ht="13.5" thickBot="1">
      <c r="A21" s="31"/>
      <c r="B21" s="286"/>
      <c r="C21" s="73" t="s">
        <v>65</v>
      </c>
      <c r="D21" s="74" t="s">
        <v>66</v>
      </c>
      <c r="E21" s="75" t="s">
        <v>49</v>
      </c>
      <c r="F21" s="76">
        <v>1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2</v>
      </c>
      <c r="R21" s="77">
        <v>1</v>
      </c>
      <c r="S21" s="77">
        <v>1</v>
      </c>
      <c r="T21" s="77">
        <v>1</v>
      </c>
      <c r="U21" s="77">
        <v>1</v>
      </c>
      <c r="V21" s="77">
        <v>1</v>
      </c>
      <c r="W21" s="55" t="s">
        <v>54</v>
      </c>
      <c r="X21" s="68">
        <f t="shared" si="7"/>
        <v>18</v>
      </c>
      <c r="Y21" s="69"/>
      <c r="Z21" s="80"/>
      <c r="AA21" s="77"/>
      <c r="AB21" s="77"/>
      <c r="AC21" s="77">
        <v>1</v>
      </c>
      <c r="AD21" s="77">
        <v>1</v>
      </c>
      <c r="AE21" s="77">
        <v>1</v>
      </c>
      <c r="AF21" s="77">
        <v>1</v>
      </c>
      <c r="AG21" s="77">
        <v>1</v>
      </c>
      <c r="AH21" s="77">
        <v>1</v>
      </c>
      <c r="AI21" s="35">
        <v>1</v>
      </c>
      <c r="AJ21" s="35">
        <v>2</v>
      </c>
      <c r="AK21" s="77">
        <v>1</v>
      </c>
      <c r="AL21" s="77">
        <v>1</v>
      </c>
      <c r="AM21" s="77">
        <v>1</v>
      </c>
      <c r="AN21" s="77">
        <v>1</v>
      </c>
      <c r="AO21" s="157">
        <v>1</v>
      </c>
      <c r="AP21" s="146">
        <v>1</v>
      </c>
      <c r="AQ21" s="146">
        <v>1</v>
      </c>
      <c r="AR21" s="146">
        <v>2</v>
      </c>
      <c r="AS21" s="184"/>
      <c r="AT21" s="79"/>
      <c r="AU21" s="79"/>
      <c r="AV21" s="127"/>
      <c r="AW21" s="253"/>
      <c r="AX21" s="55" t="s">
        <v>55</v>
      </c>
      <c r="AY21" s="71">
        <f t="shared" si="8"/>
        <v>18</v>
      </c>
      <c r="AZ21" s="152">
        <v>35</v>
      </c>
      <c r="BA21" s="69"/>
      <c r="BB21" s="69"/>
      <c r="BC21" s="69"/>
      <c r="BD21" s="69"/>
      <c r="BE21" s="69"/>
      <c r="BF21" s="69"/>
      <c r="BG21" s="72"/>
      <c r="BH21" s="61">
        <f t="shared" si="6"/>
        <v>36</v>
      </c>
    </row>
    <row r="22" spans="1:60" ht="13.5" thickBot="1">
      <c r="A22" s="31"/>
      <c r="B22" s="286"/>
      <c r="C22" s="73" t="s">
        <v>67</v>
      </c>
      <c r="D22" s="74" t="s">
        <v>68</v>
      </c>
      <c r="E22" s="75" t="s">
        <v>49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67"/>
      <c r="X22" s="68">
        <f t="shared" si="7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157"/>
      <c r="AP22" s="146"/>
      <c r="AQ22" s="146"/>
      <c r="AR22" s="146"/>
      <c r="AS22" s="93"/>
      <c r="AT22" s="78"/>
      <c r="AU22" s="78"/>
      <c r="AV22" s="108"/>
      <c r="AW22" s="253"/>
      <c r="AX22" s="55"/>
      <c r="AY22" s="71">
        <f>SUM(AA22:AV22)</f>
        <v>0</v>
      </c>
      <c r="AZ22" s="151"/>
      <c r="BA22" s="69"/>
      <c r="BB22" s="69"/>
      <c r="BC22" s="69"/>
      <c r="BD22" s="69"/>
      <c r="BE22" s="69"/>
      <c r="BF22" s="69"/>
      <c r="BG22" s="72"/>
      <c r="BH22" s="61">
        <f t="shared" si="6"/>
        <v>0</v>
      </c>
    </row>
    <row r="23" spans="1:60" ht="41.25" thickBot="1">
      <c r="A23" s="86"/>
      <c r="B23" s="286"/>
      <c r="C23" s="87" t="s">
        <v>69</v>
      </c>
      <c r="D23" s="88" t="s">
        <v>70</v>
      </c>
      <c r="E23" s="65" t="s">
        <v>49</v>
      </c>
      <c r="F23" s="66">
        <f t="shared" ref="F23:V23" si="9">SUM(F24,F25,F26,F27,F28,F29,F30)</f>
        <v>15</v>
      </c>
      <c r="G23" s="66">
        <f t="shared" si="9"/>
        <v>15</v>
      </c>
      <c r="H23" s="66">
        <f t="shared" si="9"/>
        <v>16</v>
      </c>
      <c r="I23" s="66">
        <f t="shared" si="9"/>
        <v>14</v>
      </c>
      <c r="J23" s="66">
        <f t="shared" si="9"/>
        <v>16</v>
      </c>
      <c r="K23" s="66">
        <f t="shared" si="9"/>
        <v>14</v>
      </c>
      <c r="L23" s="66">
        <f t="shared" si="9"/>
        <v>16</v>
      </c>
      <c r="M23" s="66">
        <f t="shared" si="9"/>
        <v>14</v>
      </c>
      <c r="N23" s="66">
        <f t="shared" si="9"/>
        <v>16</v>
      </c>
      <c r="O23" s="66">
        <f t="shared" si="9"/>
        <v>15</v>
      </c>
      <c r="P23" s="66">
        <f t="shared" si="9"/>
        <v>15</v>
      </c>
      <c r="Q23" s="66">
        <f t="shared" si="9"/>
        <v>14</v>
      </c>
      <c r="R23" s="66">
        <f t="shared" si="9"/>
        <v>15</v>
      </c>
      <c r="S23" s="66">
        <f t="shared" si="9"/>
        <v>16</v>
      </c>
      <c r="T23" s="66">
        <f t="shared" si="9"/>
        <v>16</v>
      </c>
      <c r="U23" s="66">
        <f t="shared" si="9"/>
        <v>14</v>
      </c>
      <c r="V23" s="66">
        <f t="shared" si="9"/>
        <v>15</v>
      </c>
      <c r="W23" s="89"/>
      <c r="X23" s="68">
        <f t="shared" si="7"/>
        <v>256</v>
      </c>
      <c r="Y23" s="90"/>
      <c r="Z23" s="65"/>
      <c r="AA23" s="66">
        <f>SUM(AA24:AA30)</f>
        <v>0</v>
      </c>
      <c r="AB23" s="66">
        <f t="shared" ref="AB23:AN23" si="10">SUM(AB24:AB30)</f>
        <v>0</v>
      </c>
      <c r="AC23" s="66">
        <f t="shared" si="10"/>
        <v>8</v>
      </c>
      <c r="AD23" s="66">
        <f t="shared" si="10"/>
        <v>8</v>
      </c>
      <c r="AE23" s="66">
        <f t="shared" si="10"/>
        <v>8</v>
      </c>
      <c r="AF23" s="66">
        <f t="shared" si="10"/>
        <v>8</v>
      </c>
      <c r="AG23" s="66">
        <f t="shared" si="10"/>
        <v>9</v>
      </c>
      <c r="AH23" s="66">
        <f t="shared" si="10"/>
        <v>9</v>
      </c>
      <c r="AI23" s="66">
        <f t="shared" si="10"/>
        <v>7</v>
      </c>
      <c r="AJ23" s="66">
        <f t="shared" si="10"/>
        <v>7</v>
      </c>
      <c r="AK23" s="66">
        <f t="shared" si="10"/>
        <v>6</v>
      </c>
      <c r="AL23" s="66">
        <f t="shared" si="10"/>
        <v>6</v>
      </c>
      <c r="AM23" s="66">
        <f t="shared" si="10"/>
        <v>6</v>
      </c>
      <c r="AN23" s="66">
        <f t="shared" si="10"/>
        <v>6</v>
      </c>
      <c r="AO23" s="156">
        <f t="shared" ref="AO23:AW23" si="11">SUM(AO24:AO30)</f>
        <v>6</v>
      </c>
      <c r="AP23" s="188">
        <f t="shared" si="11"/>
        <v>6</v>
      </c>
      <c r="AQ23" s="160">
        <f t="shared" si="11"/>
        <v>7</v>
      </c>
      <c r="AR23" s="160">
        <f t="shared" si="11"/>
        <v>6</v>
      </c>
      <c r="AS23" s="70">
        <f t="shared" si="11"/>
        <v>0</v>
      </c>
      <c r="AT23" s="70">
        <f t="shared" si="11"/>
        <v>0</v>
      </c>
      <c r="AU23" s="70">
        <f t="shared" si="11"/>
        <v>0</v>
      </c>
      <c r="AV23" s="126">
        <f t="shared" si="11"/>
        <v>0</v>
      </c>
      <c r="AW23" s="253"/>
      <c r="AX23" s="54"/>
      <c r="AY23" s="71">
        <f>SUM(AA23:AV23)</f>
        <v>113</v>
      </c>
      <c r="AZ23" s="153">
        <f>SUM(AZ24:AZ30)</f>
        <v>0</v>
      </c>
      <c r="BA23" s="90"/>
      <c r="BB23" s="90"/>
      <c r="BC23" s="90"/>
      <c r="BD23" s="90"/>
      <c r="BE23" s="90"/>
      <c r="BF23" s="90"/>
      <c r="BG23" s="91"/>
      <c r="BH23" s="61">
        <f t="shared" si="6"/>
        <v>369</v>
      </c>
    </row>
    <row r="24" spans="1:60" ht="13.5" thickBot="1">
      <c r="A24" s="31"/>
      <c r="B24" s="286"/>
      <c r="C24" s="73" t="s">
        <v>71</v>
      </c>
      <c r="D24" s="92" t="s">
        <v>72</v>
      </c>
      <c r="E24" s="75" t="s">
        <v>49</v>
      </c>
      <c r="F24" s="76">
        <v>1</v>
      </c>
      <c r="G24" s="77">
        <v>1</v>
      </c>
      <c r="H24" s="77">
        <v>1</v>
      </c>
      <c r="I24" s="77">
        <v>1</v>
      </c>
      <c r="J24" s="77">
        <v>1</v>
      </c>
      <c r="K24" s="77">
        <v>1</v>
      </c>
      <c r="L24" s="77">
        <v>1</v>
      </c>
      <c r="M24" s="77">
        <v>1</v>
      </c>
      <c r="N24" s="77">
        <v>1</v>
      </c>
      <c r="O24" s="77">
        <v>1</v>
      </c>
      <c r="P24" s="77">
        <v>1</v>
      </c>
      <c r="Q24" s="77">
        <v>1</v>
      </c>
      <c r="R24" s="77">
        <v>2</v>
      </c>
      <c r="S24" s="77">
        <v>2</v>
      </c>
      <c r="T24" s="77">
        <v>2</v>
      </c>
      <c r="U24" s="77">
        <v>1</v>
      </c>
      <c r="V24" s="77">
        <v>1</v>
      </c>
      <c r="W24" s="55" t="s">
        <v>54</v>
      </c>
      <c r="X24" s="68">
        <f t="shared" si="7"/>
        <v>20</v>
      </c>
      <c r="Y24" s="69"/>
      <c r="Z24" s="80"/>
      <c r="AA24" s="77"/>
      <c r="AB24" s="77"/>
      <c r="AC24" s="77">
        <v>2</v>
      </c>
      <c r="AD24" s="77">
        <v>2</v>
      </c>
      <c r="AE24" s="77">
        <v>2</v>
      </c>
      <c r="AF24" s="77">
        <v>2</v>
      </c>
      <c r="AG24" s="77">
        <v>2</v>
      </c>
      <c r="AH24" s="77">
        <v>2</v>
      </c>
      <c r="AI24" s="35">
        <v>1</v>
      </c>
      <c r="AJ24" s="35">
        <v>2</v>
      </c>
      <c r="AK24" s="77">
        <v>1</v>
      </c>
      <c r="AL24" s="77">
        <v>2</v>
      </c>
      <c r="AM24" s="77">
        <v>1</v>
      </c>
      <c r="AN24" s="77">
        <v>2</v>
      </c>
      <c r="AO24" s="157">
        <v>1</v>
      </c>
      <c r="AP24" s="146">
        <v>2</v>
      </c>
      <c r="AQ24" s="146">
        <v>2</v>
      </c>
      <c r="AR24" s="146">
        <v>2</v>
      </c>
      <c r="AS24" s="184"/>
      <c r="AT24" s="79"/>
      <c r="AU24" s="79"/>
      <c r="AV24" s="127"/>
      <c r="AW24" s="253"/>
      <c r="AX24" s="55" t="s">
        <v>55</v>
      </c>
      <c r="AY24" s="71">
        <f>SUM(AA24:AR24)</f>
        <v>28</v>
      </c>
      <c r="AZ24" s="151"/>
      <c r="BA24" s="69"/>
      <c r="BB24" s="69"/>
      <c r="BC24" s="69"/>
      <c r="BD24" s="69"/>
      <c r="BE24" s="69"/>
      <c r="BF24" s="69"/>
      <c r="BG24" s="72"/>
      <c r="BH24" s="61">
        <f t="shared" si="6"/>
        <v>48</v>
      </c>
    </row>
    <row r="25" spans="1:60" ht="13.5" thickBot="1">
      <c r="A25" s="31"/>
      <c r="B25" s="286"/>
      <c r="C25" s="128" t="s">
        <v>73</v>
      </c>
      <c r="D25" s="92" t="s">
        <v>74</v>
      </c>
      <c r="E25" s="75" t="s">
        <v>49</v>
      </c>
      <c r="F25" s="76">
        <v>3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4</v>
      </c>
      <c r="O25" s="77">
        <v>4</v>
      </c>
      <c r="P25" s="77">
        <v>3</v>
      </c>
      <c r="Q25" s="77">
        <v>3</v>
      </c>
      <c r="R25" s="77">
        <v>3</v>
      </c>
      <c r="S25" s="77">
        <v>4</v>
      </c>
      <c r="T25" s="77">
        <v>3</v>
      </c>
      <c r="U25" s="77">
        <v>3</v>
      </c>
      <c r="V25" s="77">
        <v>3</v>
      </c>
      <c r="W25" s="55" t="s">
        <v>54</v>
      </c>
      <c r="X25" s="68">
        <f t="shared" si="7"/>
        <v>54</v>
      </c>
      <c r="Y25" s="69"/>
      <c r="Z25" s="80"/>
      <c r="AA25" s="77"/>
      <c r="AB25" s="77"/>
      <c r="AC25" s="77">
        <v>2</v>
      </c>
      <c r="AD25" s="77">
        <v>2</v>
      </c>
      <c r="AE25" s="77">
        <v>2</v>
      </c>
      <c r="AF25" s="77">
        <v>2</v>
      </c>
      <c r="AG25" s="77">
        <v>3</v>
      </c>
      <c r="AH25" s="77">
        <v>3</v>
      </c>
      <c r="AI25" s="35">
        <v>3</v>
      </c>
      <c r="AJ25" s="35">
        <v>3</v>
      </c>
      <c r="AK25" s="77">
        <v>2</v>
      </c>
      <c r="AL25" s="77">
        <v>2</v>
      </c>
      <c r="AM25" s="77">
        <v>2</v>
      </c>
      <c r="AN25" s="77">
        <v>2</v>
      </c>
      <c r="AO25" s="157">
        <v>2</v>
      </c>
      <c r="AP25" s="146">
        <v>2</v>
      </c>
      <c r="AQ25" s="146">
        <v>2</v>
      </c>
      <c r="AR25" s="146">
        <v>2</v>
      </c>
      <c r="AS25" s="184"/>
      <c r="AT25" s="79"/>
      <c r="AU25" s="79"/>
      <c r="AV25" s="127"/>
      <c r="AW25" s="253"/>
      <c r="AX25" s="55" t="s">
        <v>100</v>
      </c>
      <c r="AY25" s="71">
        <f>SUM(AA25:AR25)</f>
        <v>36</v>
      </c>
      <c r="AZ25" s="151"/>
      <c r="BA25" s="69"/>
      <c r="BB25" s="69"/>
      <c r="BC25" s="69"/>
      <c r="BD25" s="69"/>
      <c r="BE25" s="69"/>
      <c r="BF25" s="69"/>
      <c r="BG25" s="72"/>
      <c r="BH25" s="61">
        <f t="shared" si="6"/>
        <v>90</v>
      </c>
    </row>
    <row r="26" spans="1:60" ht="13.5" thickBot="1">
      <c r="A26" s="31"/>
      <c r="B26" s="286"/>
      <c r="C26" s="128" t="s">
        <v>75</v>
      </c>
      <c r="D26" s="92" t="s">
        <v>76</v>
      </c>
      <c r="E26" s="75" t="s">
        <v>49</v>
      </c>
      <c r="F26" s="76">
        <v>3</v>
      </c>
      <c r="G26" s="77">
        <v>2</v>
      </c>
      <c r="H26" s="77">
        <v>3</v>
      </c>
      <c r="I26" s="77">
        <v>2</v>
      </c>
      <c r="J26" s="77">
        <v>3</v>
      </c>
      <c r="K26" s="77">
        <v>2</v>
      </c>
      <c r="L26" s="77">
        <v>3</v>
      </c>
      <c r="M26" s="77">
        <v>2</v>
      </c>
      <c r="N26" s="77">
        <v>3</v>
      </c>
      <c r="O26" s="77">
        <v>2</v>
      </c>
      <c r="P26" s="77">
        <v>3</v>
      </c>
      <c r="Q26" s="77">
        <v>2</v>
      </c>
      <c r="R26" s="77">
        <v>3</v>
      </c>
      <c r="S26" s="77">
        <v>2</v>
      </c>
      <c r="T26" s="77">
        <v>2</v>
      </c>
      <c r="U26" s="77">
        <v>2</v>
      </c>
      <c r="V26" s="77">
        <v>3</v>
      </c>
      <c r="W26" s="55" t="s">
        <v>55</v>
      </c>
      <c r="X26" s="68">
        <f t="shared" si="7"/>
        <v>42</v>
      </c>
      <c r="Y26" s="69"/>
      <c r="Z26" s="80"/>
      <c r="AA26" s="77"/>
      <c r="AB26" s="77"/>
      <c r="AC26" s="77"/>
      <c r="AD26" s="77"/>
      <c r="AE26" s="77"/>
      <c r="AF26" s="77"/>
      <c r="AG26" s="77"/>
      <c r="AH26" s="77"/>
      <c r="AI26" s="35"/>
      <c r="AJ26" s="35"/>
      <c r="AK26" s="77"/>
      <c r="AL26" s="77"/>
      <c r="AM26" s="77"/>
      <c r="AN26" s="77"/>
      <c r="AO26" s="157"/>
      <c r="AP26" s="146"/>
      <c r="AQ26" s="146"/>
      <c r="AR26" s="146"/>
      <c r="AS26" s="184"/>
      <c r="AT26" s="79"/>
      <c r="AU26" s="79"/>
      <c r="AV26" s="127"/>
      <c r="AW26" s="253"/>
      <c r="AX26" s="55" t="s">
        <v>54</v>
      </c>
      <c r="AY26" s="71">
        <f>SUM(AA26:AR26)</f>
        <v>0</v>
      </c>
      <c r="AZ26" s="151"/>
      <c r="BA26" s="69"/>
      <c r="BB26" s="69"/>
      <c r="BC26" s="69"/>
      <c r="BD26" s="69"/>
      <c r="BE26" s="69"/>
      <c r="BF26" s="69"/>
      <c r="BG26" s="72"/>
      <c r="BH26" s="61">
        <f t="shared" si="6"/>
        <v>42</v>
      </c>
    </row>
    <row r="27" spans="1:60" ht="13.5" thickBot="1">
      <c r="A27" s="31"/>
      <c r="B27" s="286"/>
      <c r="C27" s="128" t="s">
        <v>77</v>
      </c>
      <c r="D27" s="92" t="s">
        <v>78</v>
      </c>
      <c r="E27" s="75" t="s">
        <v>49</v>
      </c>
      <c r="F27" s="76">
        <v>1</v>
      </c>
      <c r="G27" s="76">
        <v>2</v>
      </c>
      <c r="H27" s="76">
        <v>2</v>
      </c>
      <c r="I27" s="76">
        <v>2</v>
      </c>
      <c r="J27" s="76">
        <v>2</v>
      </c>
      <c r="K27" s="76">
        <v>2</v>
      </c>
      <c r="L27" s="76">
        <v>2</v>
      </c>
      <c r="M27" s="76">
        <v>2</v>
      </c>
      <c r="N27" s="76">
        <v>2</v>
      </c>
      <c r="O27" s="76">
        <v>2</v>
      </c>
      <c r="P27" s="76">
        <v>2</v>
      </c>
      <c r="Q27" s="76">
        <v>2</v>
      </c>
      <c r="R27" s="76">
        <v>2</v>
      </c>
      <c r="S27" s="76">
        <v>2</v>
      </c>
      <c r="T27" s="76">
        <v>2</v>
      </c>
      <c r="U27" s="76">
        <v>2</v>
      </c>
      <c r="V27" s="76">
        <v>1</v>
      </c>
      <c r="W27" s="67" t="s">
        <v>54</v>
      </c>
      <c r="X27" s="68">
        <f t="shared" si="7"/>
        <v>32</v>
      </c>
      <c r="Y27" s="69"/>
      <c r="Z27" s="80"/>
      <c r="AA27" s="76"/>
      <c r="AB27" s="76"/>
      <c r="AC27" s="76">
        <v>2</v>
      </c>
      <c r="AD27" s="76">
        <v>2</v>
      </c>
      <c r="AE27" s="76">
        <v>2</v>
      </c>
      <c r="AF27" s="76">
        <v>2</v>
      </c>
      <c r="AG27" s="76">
        <v>2</v>
      </c>
      <c r="AH27" s="76">
        <v>2</v>
      </c>
      <c r="AI27" s="35">
        <v>2</v>
      </c>
      <c r="AJ27" s="35">
        <v>1</v>
      </c>
      <c r="AK27" s="76">
        <v>2</v>
      </c>
      <c r="AL27" s="76">
        <v>1</v>
      </c>
      <c r="AM27" s="76">
        <v>2</v>
      </c>
      <c r="AN27" s="76">
        <v>1</v>
      </c>
      <c r="AO27" s="158">
        <v>2</v>
      </c>
      <c r="AP27" s="146">
        <v>1</v>
      </c>
      <c r="AQ27" s="146">
        <v>2</v>
      </c>
      <c r="AR27" s="146">
        <v>1</v>
      </c>
      <c r="AS27" s="93"/>
      <c r="AT27" s="93"/>
      <c r="AU27" s="93"/>
      <c r="AV27" s="108"/>
      <c r="AW27" s="253"/>
      <c r="AX27" s="55" t="s">
        <v>54</v>
      </c>
      <c r="AY27" s="71">
        <f t="shared" ref="AY27:AY36" si="12">SUM(AA27:AV27)</f>
        <v>27</v>
      </c>
      <c r="AZ27" s="151"/>
      <c r="BA27" s="69"/>
      <c r="BB27" s="69"/>
      <c r="BC27" s="69"/>
      <c r="BD27" s="69"/>
      <c r="BE27" s="69"/>
      <c r="BF27" s="69"/>
      <c r="BG27" s="72"/>
      <c r="BH27" s="61">
        <f t="shared" si="6"/>
        <v>59</v>
      </c>
    </row>
    <row r="28" spans="1:60" ht="13.5" thickBot="1">
      <c r="A28" s="31"/>
      <c r="B28" s="286"/>
      <c r="C28" s="128" t="s">
        <v>79</v>
      </c>
      <c r="D28" s="94" t="s">
        <v>80</v>
      </c>
      <c r="E28" s="75" t="s">
        <v>49</v>
      </c>
      <c r="F28" s="76">
        <v>4</v>
      </c>
      <c r="G28" s="77">
        <v>4</v>
      </c>
      <c r="H28" s="77">
        <v>4</v>
      </c>
      <c r="I28" s="77">
        <v>3</v>
      </c>
      <c r="J28" s="77">
        <v>4</v>
      </c>
      <c r="K28" s="77">
        <v>3</v>
      </c>
      <c r="L28" s="77">
        <v>4</v>
      </c>
      <c r="M28" s="77">
        <v>3</v>
      </c>
      <c r="N28" s="77">
        <v>3</v>
      </c>
      <c r="O28" s="77">
        <v>3</v>
      </c>
      <c r="P28" s="77">
        <v>3</v>
      </c>
      <c r="Q28" s="77">
        <v>3</v>
      </c>
      <c r="R28" s="77">
        <v>3</v>
      </c>
      <c r="S28" s="77">
        <v>3</v>
      </c>
      <c r="T28" s="77">
        <v>4</v>
      </c>
      <c r="U28" s="77">
        <v>3</v>
      </c>
      <c r="V28" s="77">
        <v>4</v>
      </c>
      <c r="W28" s="55" t="s">
        <v>55</v>
      </c>
      <c r="X28" s="68">
        <f t="shared" si="7"/>
        <v>58</v>
      </c>
      <c r="Y28" s="69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157"/>
      <c r="AP28" s="146"/>
      <c r="AQ28" s="146"/>
      <c r="AR28" s="146"/>
      <c r="AS28" s="93"/>
      <c r="AT28" s="78"/>
      <c r="AU28" s="78"/>
      <c r="AV28" s="108"/>
      <c r="AW28" s="253"/>
      <c r="AX28" s="55"/>
      <c r="AY28" s="71">
        <f t="shared" si="12"/>
        <v>0</v>
      </c>
      <c r="AZ28" s="151"/>
      <c r="BA28" s="69"/>
      <c r="BB28" s="69"/>
      <c r="BC28" s="69"/>
      <c r="BD28" s="69"/>
      <c r="BE28" s="69"/>
      <c r="BF28" s="69"/>
      <c r="BG28" s="72"/>
      <c r="BH28" s="61">
        <f t="shared" si="6"/>
        <v>58</v>
      </c>
    </row>
    <row r="29" spans="1:60" ht="13.5" thickBot="1">
      <c r="A29" s="31"/>
      <c r="B29" s="286"/>
      <c r="C29" s="128" t="s">
        <v>81</v>
      </c>
      <c r="D29" s="92" t="s">
        <v>82</v>
      </c>
      <c r="E29" s="75" t="s">
        <v>49</v>
      </c>
      <c r="F29" s="76">
        <v>3</v>
      </c>
      <c r="G29" s="77">
        <v>3</v>
      </c>
      <c r="H29" s="77">
        <v>3</v>
      </c>
      <c r="I29" s="77">
        <v>3</v>
      </c>
      <c r="J29" s="77">
        <v>3</v>
      </c>
      <c r="K29" s="77">
        <v>3</v>
      </c>
      <c r="L29" s="77">
        <v>3</v>
      </c>
      <c r="M29" s="77">
        <v>3</v>
      </c>
      <c r="N29" s="77">
        <v>3</v>
      </c>
      <c r="O29" s="77">
        <v>3</v>
      </c>
      <c r="P29" s="77">
        <v>3</v>
      </c>
      <c r="Q29" s="77">
        <v>3</v>
      </c>
      <c r="R29" s="77">
        <v>2</v>
      </c>
      <c r="S29" s="77">
        <v>3</v>
      </c>
      <c r="T29" s="77">
        <v>3</v>
      </c>
      <c r="U29" s="77">
        <v>3</v>
      </c>
      <c r="V29" s="77">
        <v>3</v>
      </c>
      <c r="W29" s="55" t="s">
        <v>54</v>
      </c>
      <c r="X29" s="68">
        <f t="shared" si="7"/>
        <v>50</v>
      </c>
      <c r="Y29" s="69"/>
      <c r="Z29" s="80"/>
      <c r="AA29" s="77"/>
      <c r="AB29" s="77"/>
      <c r="AC29" s="77">
        <v>2</v>
      </c>
      <c r="AD29" s="77">
        <v>2</v>
      </c>
      <c r="AE29" s="77">
        <v>2</v>
      </c>
      <c r="AF29" s="77">
        <v>2</v>
      </c>
      <c r="AG29" s="77">
        <v>2</v>
      </c>
      <c r="AH29" s="77">
        <v>2</v>
      </c>
      <c r="AI29" s="77">
        <v>1</v>
      </c>
      <c r="AJ29" s="77">
        <v>1</v>
      </c>
      <c r="AK29" s="77">
        <v>1</v>
      </c>
      <c r="AL29" s="77">
        <v>1</v>
      </c>
      <c r="AM29" s="77">
        <v>1</v>
      </c>
      <c r="AN29" s="77">
        <v>1</v>
      </c>
      <c r="AO29" s="157">
        <v>1</v>
      </c>
      <c r="AP29" s="146">
        <v>1</v>
      </c>
      <c r="AQ29" s="146">
        <v>1</v>
      </c>
      <c r="AR29" s="146">
        <v>1</v>
      </c>
      <c r="AS29" s="93"/>
      <c r="AT29" s="78"/>
      <c r="AU29" s="78"/>
      <c r="AV29" s="108"/>
      <c r="AW29" s="253"/>
      <c r="AX29" s="55" t="s">
        <v>55</v>
      </c>
      <c r="AY29" s="71">
        <f t="shared" si="12"/>
        <v>22</v>
      </c>
      <c r="AZ29" s="151"/>
      <c r="BA29" s="69"/>
      <c r="BB29" s="69"/>
      <c r="BC29" s="69"/>
      <c r="BD29" s="69"/>
      <c r="BE29" s="69"/>
      <c r="BF29" s="69"/>
      <c r="BG29" s="72"/>
      <c r="BH29" s="61">
        <f t="shared" si="6"/>
        <v>72</v>
      </c>
    </row>
    <row r="30" spans="1:60" ht="13.5" thickBot="1">
      <c r="A30" s="31"/>
      <c r="B30" s="286"/>
      <c r="C30" s="128" t="s">
        <v>83</v>
      </c>
      <c r="D30" s="92" t="s">
        <v>249</v>
      </c>
      <c r="E30" s="75" t="s">
        <v>49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55"/>
      <c r="X30" s="68">
        <f t="shared" si="7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157"/>
      <c r="AP30" s="146"/>
      <c r="AQ30" s="146"/>
      <c r="AR30" s="146"/>
      <c r="AS30" s="93"/>
      <c r="AT30" s="78"/>
      <c r="AU30" s="78"/>
      <c r="AV30" s="108"/>
      <c r="AW30" s="253"/>
      <c r="AX30" s="55"/>
      <c r="AY30" s="71">
        <f t="shared" si="12"/>
        <v>0</v>
      </c>
      <c r="AZ30" s="151"/>
      <c r="BA30" s="69"/>
      <c r="BB30" s="69"/>
      <c r="BC30" s="69"/>
      <c r="BD30" s="69"/>
      <c r="BE30" s="69"/>
      <c r="BF30" s="69"/>
      <c r="BG30" s="72"/>
      <c r="BH30" s="61">
        <f t="shared" si="6"/>
        <v>0</v>
      </c>
    </row>
    <row r="31" spans="1:60" ht="41.25" thickBot="1">
      <c r="A31" s="31"/>
      <c r="B31" s="286"/>
      <c r="C31" s="130"/>
      <c r="D31" s="96" t="s">
        <v>84</v>
      </c>
      <c r="E31" s="65" t="s">
        <v>49</v>
      </c>
      <c r="F31" s="66">
        <f>SUM(F33:F37)</f>
        <v>1</v>
      </c>
      <c r="G31" s="66">
        <f t="shared" ref="G31:V31" si="13">SUM(G33:G37)</f>
        <v>1</v>
      </c>
      <c r="H31" s="66">
        <f t="shared" si="13"/>
        <v>1</v>
      </c>
      <c r="I31" s="66">
        <f t="shared" si="13"/>
        <v>1</v>
      </c>
      <c r="J31" s="66">
        <f t="shared" si="13"/>
        <v>1</v>
      </c>
      <c r="K31" s="66">
        <f t="shared" si="13"/>
        <v>1</v>
      </c>
      <c r="L31" s="66">
        <f t="shared" si="13"/>
        <v>1</v>
      </c>
      <c r="M31" s="66">
        <f t="shared" si="13"/>
        <v>1</v>
      </c>
      <c r="N31" s="66">
        <f t="shared" si="13"/>
        <v>1</v>
      </c>
      <c r="O31" s="66">
        <f t="shared" si="13"/>
        <v>1</v>
      </c>
      <c r="P31" s="66">
        <f t="shared" si="13"/>
        <v>1</v>
      </c>
      <c r="Q31" s="66">
        <f t="shared" si="13"/>
        <v>1</v>
      </c>
      <c r="R31" s="66">
        <f t="shared" si="13"/>
        <v>1</v>
      </c>
      <c r="S31" s="66">
        <f t="shared" si="13"/>
        <v>1</v>
      </c>
      <c r="T31" s="66">
        <f t="shared" si="13"/>
        <v>2</v>
      </c>
      <c r="U31" s="66">
        <f t="shared" si="13"/>
        <v>2</v>
      </c>
      <c r="V31" s="66">
        <f t="shared" si="13"/>
        <v>2</v>
      </c>
      <c r="W31" s="89"/>
      <c r="X31" s="68">
        <f>SUM(F31:V31)</f>
        <v>20</v>
      </c>
      <c r="Y31" s="90"/>
      <c r="Z31" s="65"/>
      <c r="AA31" s="66">
        <f>SUM(AA32:AA37)</f>
        <v>0</v>
      </c>
      <c r="AB31" s="66">
        <f t="shared" ref="AB31:AN31" si="14">SUM(AB32:AB37)</f>
        <v>0</v>
      </c>
      <c r="AC31" s="66">
        <f t="shared" si="14"/>
        <v>1</v>
      </c>
      <c r="AD31" s="66">
        <f t="shared" si="14"/>
        <v>1</v>
      </c>
      <c r="AE31" s="66">
        <f t="shared" si="14"/>
        <v>1</v>
      </c>
      <c r="AF31" s="66">
        <f t="shared" si="14"/>
        <v>1</v>
      </c>
      <c r="AG31" s="66">
        <f t="shared" si="14"/>
        <v>1</v>
      </c>
      <c r="AH31" s="66">
        <f t="shared" si="14"/>
        <v>1</v>
      </c>
      <c r="AI31" s="66">
        <f t="shared" si="14"/>
        <v>2</v>
      </c>
      <c r="AJ31" s="66">
        <f t="shared" si="14"/>
        <v>1</v>
      </c>
      <c r="AK31" s="66">
        <f t="shared" si="14"/>
        <v>1</v>
      </c>
      <c r="AL31" s="66">
        <f t="shared" si="14"/>
        <v>1</v>
      </c>
      <c r="AM31" s="66">
        <f t="shared" si="14"/>
        <v>1</v>
      </c>
      <c r="AN31" s="66">
        <f t="shared" si="14"/>
        <v>2</v>
      </c>
      <c r="AO31" s="156">
        <f t="shared" ref="AO31:AW31" si="15">SUM(AO32:AO37)</f>
        <v>1</v>
      </c>
      <c r="AP31" s="188">
        <f t="shared" si="15"/>
        <v>1</v>
      </c>
      <c r="AQ31" s="160">
        <f t="shared" si="15"/>
        <v>1</v>
      </c>
      <c r="AR31" s="160">
        <f t="shared" si="15"/>
        <v>2</v>
      </c>
      <c r="AS31" s="70">
        <f t="shared" si="15"/>
        <v>0</v>
      </c>
      <c r="AT31" s="70">
        <f t="shared" si="15"/>
        <v>0</v>
      </c>
      <c r="AU31" s="70">
        <f t="shared" si="15"/>
        <v>0</v>
      </c>
      <c r="AV31" s="126">
        <f t="shared" si="15"/>
        <v>0</v>
      </c>
      <c r="AW31" s="253"/>
      <c r="AX31" s="54"/>
      <c r="AY31" s="71">
        <f t="shared" si="12"/>
        <v>19</v>
      </c>
      <c r="AZ31" s="153">
        <f>SUM(AZ32:AZ37)</f>
        <v>0</v>
      </c>
      <c r="BA31" s="90"/>
      <c r="BB31" s="90"/>
      <c r="BC31" s="90"/>
      <c r="BD31" s="90"/>
      <c r="BE31" s="90"/>
      <c r="BF31" s="90"/>
      <c r="BG31" s="91"/>
      <c r="BH31" s="61">
        <f t="shared" si="6"/>
        <v>39</v>
      </c>
    </row>
    <row r="32" spans="1:60" ht="26.25" thickBot="1">
      <c r="A32" s="31"/>
      <c r="B32" s="286"/>
      <c r="C32" s="288" t="s">
        <v>85</v>
      </c>
      <c r="D32" s="97" t="s">
        <v>86</v>
      </c>
      <c r="E32" s="75" t="s">
        <v>49</v>
      </c>
      <c r="F32" s="98">
        <f>SUM(F33:F35)</f>
        <v>0</v>
      </c>
      <c r="G32" s="98">
        <f t="shared" ref="G32:V32" si="16">SUM(G33:G35)</f>
        <v>0</v>
      </c>
      <c r="H32" s="98">
        <f t="shared" si="16"/>
        <v>0</v>
      </c>
      <c r="I32" s="98">
        <f t="shared" si="16"/>
        <v>0</v>
      </c>
      <c r="J32" s="98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8">
        <f t="shared" si="16"/>
        <v>0</v>
      </c>
      <c r="Q32" s="98">
        <f t="shared" si="16"/>
        <v>0</v>
      </c>
      <c r="R32" s="98">
        <f t="shared" si="16"/>
        <v>0</v>
      </c>
      <c r="S32" s="98">
        <f t="shared" si="16"/>
        <v>0</v>
      </c>
      <c r="T32" s="98">
        <f t="shared" si="16"/>
        <v>0</v>
      </c>
      <c r="U32" s="98">
        <f t="shared" si="16"/>
        <v>0</v>
      </c>
      <c r="V32" s="98">
        <f t="shared" si="16"/>
        <v>0</v>
      </c>
      <c r="W32" s="277" t="s">
        <v>54</v>
      </c>
      <c r="X32" s="68">
        <f t="shared" si="7"/>
        <v>0</v>
      </c>
      <c r="Y32" s="69"/>
      <c r="Z32" s="80"/>
      <c r="AA32" s="77"/>
      <c r="AB32" s="77"/>
      <c r="AC32" s="77"/>
      <c r="AD32" s="77"/>
      <c r="AE32" s="77"/>
      <c r="AF32" s="77"/>
      <c r="AG32" s="77"/>
      <c r="AH32" s="77"/>
      <c r="AI32" s="35"/>
      <c r="AJ32" s="35"/>
      <c r="AK32" s="77"/>
      <c r="AL32" s="77"/>
      <c r="AM32" s="77"/>
      <c r="AN32" s="77"/>
      <c r="AO32" s="157"/>
      <c r="AP32" s="146"/>
      <c r="AQ32" s="146"/>
      <c r="AR32" s="146"/>
      <c r="AS32" s="93"/>
      <c r="AT32" s="78"/>
      <c r="AU32" s="78"/>
      <c r="AV32" s="108"/>
      <c r="AW32" s="253"/>
      <c r="AX32" s="55"/>
      <c r="AY32" s="71">
        <f t="shared" si="12"/>
        <v>0</v>
      </c>
      <c r="AZ32" s="151"/>
      <c r="BA32" s="69"/>
      <c r="BB32" s="69"/>
      <c r="BC32" s="69"/>
      <c r="BD32" s="69"/>
      <c r="BE32" s="69"/>
      <c r="BF32" s="69"/>
      <c r="BG32" s="72"/>
      <c r="BH32" s="61">
        <f t="shared" si="6"/>
        <v>0</v>
      </c>
    </row>
    <row r="33" spans="1:60" ht="15.75" customHeight="1" thickBot="1">
      <c r="A33" s="31"/>
      <c r="B33" s="286"/>
      <c r="C33" s="288"/>
      <c r="D33" s="99" t="s">
        <v>87</v>
      </c>
      <c r="E33" s="75" t="s">
        <v>49</v>
      </c>
      <c r="F33" s="76"/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277"/>
      <c r="X33" s="68">
        <f t="shared" si="7"/>
        <v>0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77"/>
      <c r="AM33" s="77"/>
      <c r="AN33" s="77"/>
      <c r="AO33" s="157"/>
      <c r="AP33" s="146"/>
      <c r="AQ33" s="146"/>
      <c r="AR33" s="146"/>
      <c r="AS33" s="93"/>
      <c r="AT33" s="78"/>
      <c r="AU33" s="78"/>
      <c r="AV33" s="108"/>
      <c r="AW33" s="253"/>
      <c r="AX33" s="55"/>
      <c r="AY33" s="71">
        <f t="shared" si="12"/>
        <v>0</v>
      </c>
      <c r="AZ33" s="151"/>
      <c r="BA33" s="69"/>
      <c r="BB33" s="69"/>
      <c r="BC33" s="69"/>
      <c r="BD33" s="69"/>
      <c r="BE33" s="69"/>
      <c r="BF33" s="69"/>
      <c r="BG33" s="72"/>
      <c r="BH33" s="61">
        <f t="shared" si="6"/>
        <v>0</v>
      </c>
    </row>
    <row r="34" spans="1:60" ht="14.25" customHeight="1" thickBot="1">
      <c r="A34" s="31"/>
      <c r="B34" s="286"/>
      <c r="C34" s="288"/>
      <c r="D34" s="100" t="s">
        <v>88</v>
      </c>
      <c r="E34" s="75" t="s">
        <v>49</v>
      </c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277"/>
      <c r="X34" s="68">
        <f t="shared" si="7"/>
        <v>0</v>
      </c>
      <c r="Y34" s="69"/>
      <c r="Z34" s="80"/>
      <c r="AA34" s="77"/>
      <c r="AB34" s="77"/>
      <c r="AC34" s="77"/>
      <c r="AD34" s="77"/>
      <c r="AE34" s="77"/>
      <c r="AF34" s="77"/>
      <c r="AG34" s="77"/>
      <c r="AH34" s="77"/>
      <c r="AI34" s="35"/>
      <c r="AJ34" s="35"/>
      <c r="AK34" s="77"/>
      <c r="AL34" s="77"/>
      <c r="AM34" s="77"/>
      <c r="AN34" s="77"/>
      <c r="AO34" s="157"/>
      <c r="AP34" s="146"/>
      <c r="AQ34" s="146"/>
      <c r="AR34" s="146"/>
      <c r="AS34" s="93"/>
      <c r="AT34" s="78"/>
      <c r="AU34" s="78"/>
      <c r="AV34" s="108"/>
      <c r="AW34" s="253"/>
      <c r="AX34" s="55" t="s">
        <v>54</v>
      </c>
      <c r="AY34" s="71">
        <f t="shared" si="12"/>
        <v>0</v>
      </c>
      <c r="AZ34" s="151"/>
      <c r="BA34" s="69"/>
      <c r="BB34" s="69"/>
      <c r="BC34" s="69"/>
      <c r="BD34" s="69"/>
      <c r="BE34" s="69"/>
      <c r="BF34" s="69"/>
      <c r="BG34" s="72"/>
      <c r="BH34" s="61">
        <f t="shared" si="6"/>
        <v>0</v>
      </c>
    </row>
    <row r="35" spans="1:60" ht="18.75" customHeight="1" thickBot="1">
      <c r="A35" s="31"/>
      <c r="B35" s="286"/>
      <c r="C35" s="288"/>
      <c r="D35" s="101" t="s">
        <v>89</v>
      </c>
      <c r="E35" s="75" t="s">
        <v>49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77"/>
      <c r="X35" s="68">
        <f t="shared" si="7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77"/>
      <c r="AI35" s="35"/>
      <c r="AJ35" s="35"/>
      <c r="AK35" s="77"/>
      <c r="AL35" s="77"/>
      <c r="AM35" s="77"/>
      <c r="AN35" s="77"/>
      <c r="AO35" s="157"/>
      <c r="AP35" s="146"/>
      <c r="AQ35" s="146"/>
      <c r="AR35" s="146"/>
      <c r="AS35" s="93"/>
      <c r="AT35" s="78"/>
      <c r="AU35" s="78"/>
      <c r="AV35" s="108"/>
      <c r="AW35" s="253"/>
      <c r="AX35" s="55"/>
      <c r="AY35" s="71">
        <f t="shared" si="12"/>
        <v>0</v>
      </c>
      <c r="AZ35" s="151"/>
      <c r="BA35" s="69"/>
      <c r="BB35" s="69"/>
      <c r="BC35" s="69"/>
      <c r="BD35" s="69"/>
      <c r="BE35" s="69"/>
      <c r="BF35" s="69"/>
      <c r="BG35" s="72"/>
      <c r="BH35" s="61">
        <f t="shared" si="6"/>
        <v>0</v>
      </c>
    </row>
    <row r="36" spans="1:60" ht="26.25" thickBot="1">
      <c r="A36" s="31"/>
      <c r="B36" s="286"/>
      <c r="C36" s="128" t="s">
        <v>90</v>
      </c>
      <c r="D36" s="99" t="s">
        <v>91</v>
      </c>
      <c r="E36" s="75" t="s">
        <v>49</v>
      </c>
      <c r="F36" s="76">
        <v>1</v>
      </c>
      <c r="G36" s="77">
        <v>1</v>
      </c>
      <c r="H36" s="77">
        <v>1</v>
      </c>
      <c r="I36" s="77">
        <v>1</v>
      </c>
      <c r="J36" s="77">
        <v>1</v>
      </c>
      <c r="K36" s="77">
        <v>1</v>
      </c>
      <c r="L36" s="77">
        <v>1</v>
      </c>
      <c r="M36" s="77">
        <v>1</v>
      </c>
      <c r="N36" s="77">
        <v>1</v>
      </c>
      <c r="O36" s="77">
        <v>1</v>
      </c>
      <c r="P36" s="77">
        <v>1</v>
      </c>
      <c r="Q36" s="77">
        <v>1</v>
      </c>
      <c r="R36" s="77">
        <v>1</v>
      </c>
      <c r="S36" s="77">
        <v>1</v>
      </c>
      <c r="T36" s="77">
        <v>2</v>
      </c>
      <c r="U36" s="77">
        <v>2</v>
      </c>
      <c r="V36" s="77">
        <v>2</v>
      </c>
      <c r="W36" s="55" t="s">
        <v>54</v>
      </c>
      <c r="X36" s="68">
        <f t="shared" si="7"/>
        <v>20</v>
      </c>
      <c r="Y36" s="69"/>
      <c r="Z36" s="80"/>
      <c r="AA36" s="77"/>
      <c r="AB36" s="77"/>
      <c r="AC36" s="77">
        <v>1</v>
      </c>
      <c r="AD36" s="77">
        <v>1</v>
      </c>
      <c r="AE36" s="77">
        <v>1</v>
      </c>
      <c r="AF36" s="77">
        <v>1</v>
      </c>
      <c r="AG36" s="77">
        <v>1</v>
      </c>
      <c r="AH36" s="77">
        <v>1</v>
      </c>
      <c r="AI36" s="77">
        <v>2</v>
      </c>
      <c r="AJ36" s="77">
        <v>1</v>
      </c>
      <c r="AK36" s="77">
        <v>1</v>
      </c>
      <c r="AL36" s="77">
        <v>1</v>
      </c>
      <c r="AM36" s="77">
        <v>1</v>
      </c>
      <c r="AN36" s="77">
        <v>2</v>
      </c>
      <c r="AO36" s="157">
        <v>1</v>
      </c>
      <c r="AP36" s="146">
        <v>1</v>
      </c>
      <c r="AQ36" s="146">
        <v>1</v>
      </c>
      <c r="AR36" s="146">
        <v>2</v>
      </c>
      <c r="AS36" s="93"/>
      <c r="AT36" s="78"/>
      <c r="AU36" s="78"/>
      <c r="AV36" s="108"/>
      <c r="AW36" s="253"/>
      <c r="AX36" s="55" t="s">
        <v>55</v>
      </c>
      <c r="AY36" s="71">
        <f t="shared" si="12"/>
        <v>19</v>
      </c>
      <c r="AZ36" s="151"/>
      <c r="BA36" s="69"/>
      <c r="BB36" s="69"/>
      <c r="BC36" s="69"/>
      <c r="BD36" s="69"/>
      <c r="BE36" s="69"/>
      <c r="BF36" s="69"/>
      <c r="BG36" s="72"/>
      <c r="BH36" s="61">
        <f t="shared" si="6"/>
        <v>39</v>
      </c>
    </row>
    <row r="37" spans="1:60" ht="13.5" thickBot="1">
      <c r="A37" s="31"/>
      <c r="B37" s="286"/>
      <c r="C37" s="128" t="s">
        <v>92</v>
      </c>
      <c r="D37" s="94" t="s">
        <v>93</v>
      </c>
      <c r="E37" s="75" t="s">
        <v>49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55" t="s">
        <v>54</v>
      </c>
      <c r="X37" s="68">
        <f t="shared" si="7"/>
        <v>0</v>
      </c>
      <c r="Y37" s="69"/>
      <c r="Z37" s="80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157"/>
      <c r="AP37" s="146"/>
      <c r="AQ37" s="146"/>
      <c r="AR37" s="146"/>
      <c r="AS37" s="184"/>
      <c r="AT37" s="79"/>
      <c r="AU37" s="79"/>
      <c r="AV37" s="127"/>
      <c r="AW37" s="253"/>
      <c r="AX37" s="55"/>
      <c r="AY37" s="71">
        <f>SUM(AA37:AR37)</f>
        <v>0</v>
      </c>
      <c r="AZ37" s="151"/>
      <c r="BA37" s="69"/>
      <c r="BB37" s="69"/>
      <c r="BC37" s="69"/>
      <c r="BD37" s="69"/>
      <c r="BE37" s="69"/>
      <c r="BF37" s="69"/>
      <c r="BG37" s="72"/>
      <c r="BH37" s="61">
        <f t="shared" si="6"/>
        <v>0</v>
      </c>
    </row>
    <row r="38" spans="1:60" ht="27.75" thickBot="1">
      <c r="A38" s="31"/>
      <c r="B38" s="286"/>
      <c r="C38" s="131" t="s">
        <v>94</v>
      </c>
      <c r="D38" s="103" t="s">
        <v>95</v>
      </c>
      <c r="E38" s="65" t="s">
        <v>49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7"/>
      <c r="X38" s="68">
        <f>SUM(F38:V38)</f>
        <v>0</v>
      </c>
      <c r="Y38" s="69"/>
      <c r="Z38" s="80"/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156">
        <v>0</v>
      </c>
      <c r="AP38" s="188">
        <v>0</v>
      </c>
      <c r="AQ38" s="188">
        <v>0</v>
      </c>
      <c r="AR38" s="188">
        <v>0</v>
      </c>
      <c r="AS38" s="135">
        <v>0</v>
      </c>
      <c r="AT38" s="135">
        <v>0</v>
      </c>
      <c r="AU38" s="135">
        <v>0</v>
      </c>
      <c r="AV38" s="135">
        <v>0</v>
      </c>
      <c r="AW38" s="253"/>
      <c r="AX38" s="55"/>
      <c r="AY38" s="71">
        <f t="shared" ref="AY38:AY45" si="17">SUM(AA38:AV38)</f>
        <v>0</v>
      </c>
      <c r="AZ38" s="182">
        <v>0</v>
      </c>
      <c r="BA38" s="69"/>
      <c r="BB38" s="69"/>
      <c r="BC38" s="69"/>
      <c r="BD38" s="69"/>
      <c r="BE38" s="69"/>
      <c r="BF38" s="69"/>
      <c r="BG38" s="72"/>
      <c r="BH38" s="61">
        <f t="shared" si="6"/>
        <v>0</v>
      </c>
    </row>
    <row r="39" spans="1:60" ht="13.5" thickBot="1">
      <c r="A39" s="31"/>
      <c r="B39" s="286"/>
      <c r="C39" s="132" t="s">
        <v>98</v>
      </c>
      <c r="D39" s="107" t="s">
        <v>99</v>
      </c>
      <c r="E39" s="55" t="s">
        <v>49</v>
      </c>
      <c r="F39" s="54">
        <f t="shared" ref="F39:V39" si="18">SUM(F40:F44)</f>
        <v>4</v>
      </c>
      <c r="G39" s="54">
        <f t="shared" si="18"/>
        <v>3</v>
      </c>
      <c r="H39" s="54">
        <f t="shared" si="18"/>
        <v>3</v>
      </c>
      <c r="I39" s="54">
        <f t="shared" si="18"/>
        <v>4</v>
      </c>
      <c r="J39" s="54">
        <f t="shared" si="18"/>
        <v>4</v>
      </c>
      <c r="K39" s="54">
        <f t="shared" si="18"/>
        <v>4</v>
      </c>
      <c r="L39" s="54">
        <f t="shared" si="18"/>
        <v>4</v>
      </c>
      <c r="M39" s="54">
        <f t="shared" si="18"/>
        <v>4</v>
      </c>
      <c r="N39" s="54">
        <f t="shared" si="18"/>
        <v>4</v>
      </c>
      <c r="O39" s="54">
        <f t="shared" si="18"/>
        <v>4</v>
      </c>
      <c r="P39" s="54">
        <f t="shared" si="18"/>
        <v>4</v>
      </c>
      <c r="Q39" s="54">
        <f t="shared" si="18"/>
        <v>4</v>
      </c>
      <c r="R39" s="54">
        <f t="shared" si="18"/>
        <v>4</v>
      </c>
      <c r="S39" s="54">
        <f t="shared" si="18"/>
        <v>4</v>
      </c>
      <c r="T39" s="54">
        <f t="shared" si="18"/>
        <v>4</v>
      </c>
      <c r="U39" s="54">
        <f t="shared" si="18"/>
        <v>5</v>
      </c>
      <c r="V39" s="54">
        <f t="shared" si="18"/>
        <v>5</v>
      </c>
      <c r="W39" s="67"/>
      <c r="X39" s="68">
        <f t="shared" si="7"/>
        <v>68</v>
      </c>
      <c r="Y39" s="69"/>
      <c r="Z39" s="80"/>
      <c r="AA39" s="54">
        <f t="shared" ref="AA39:AW39" si="19">SUM(AA40:AA44)</f>
        <v>36</v>
      </c>
      <c r="AB39" s="54">
        <f t="shared" si="19"/>
        <v>36</v>
      </c>
      <c r="AC39" s="54">
        <f t="shared" si="19"/>
        <v>9</v>
      </c>
      <c r="AD39" s="54">
        <f t="shared" si="19"/>
        <v>9</v>
      </c>
      <c r="AE39" s="54">
        <f t="shared" si="19"/>
        <v>10</v>
      </c>
      <c r="AF39" s="54">
        <f t="shared" si="19"/>
        <v>10</v>
      </c>
      <c r="AG39" s="54">
        <f t="shared" si="19"/>
        <v>9</v>
      </c>
      <c r="AH39" s="54">
        <f t="shared" si="19"/>
        <v>9</v>
      </c>
      <c r="AI39" s="54">
        <f t="shared" si="19"/>
        <v>9</v>
      </c>
      <c r="AJ39" s="54">
        <f t="shared" si="19"/>
        <v>9</v>
      </c>
      <c r="AK39" s="54">
        <f t="shared" si="19"/>
        <v>14</v>
      </c>
      <c r="AL39" s="54">
        <f t="shared" si="19"/>
        <v>14</v>
      </c>
      <c r="AM39" s="54">
        <f t="shared" si="19"/>
        <v>15</v>
      </c>
      <c r="AN39" s="54">
        <f t="shared" si="19"/>
        <v>14</v>
      </c>
      <c r="AO39" s="155">
        <f t="shared" si="19"/>
        <v>14</v>
      </c>
      <c r="AP39" s="243">
        <f t="shared" si="19"/>
        <v>14</v>
      </c>
      <c r="AQ39" s="161">
        <f t="shared" si="19"/>
        <v>13</v>
      </c>
      <c r="AR39" s="161">
        <f t="shared" si="19"/>
        <v>13</v>
      </c>
      <c r="AS39" s="70">
        <f t="shared" si="19"/>
        <v>36</v>
      </c>
      <c r="AT39" s="57">
        <f t="shared" si="19"/>
        <v>36</v>
      </c>
      <c r="AU39" s="57">
        <f t="shared" si="19"/>
        <v>36</v>
      </c>
      <c r="AV39" s="126">
        <f t="shared" si="19"/>
        <v>36</v>
      </c>
      <c r="AW39" s="253"/>
      <c r="AX39" s="55"/>
      <c r="AY39" s="71">
        <f t="shared" si="17"/>
        <v>401</v>
      </c>
      <c r="AZ39" s="153">
        <f>SUM(AZ40:AZ44)</f>
        <v>0</v>
      </c>
      <c r="BA39" s="69"/>
      <c r="BB39" s="69"/>
      <c r="BC39" s="69"/>
      <c r="BD39" s="69"/>
      <c r="BE39" s="69"/>
      <c r="BF39" s="69"/>
      <c r="BG39" s="72"/>
      <c r="BH39" s="61">
        <f t="shared" si="6"/>
        <v>469</v>
      </c>
    </row>
    <row r="40" spans="1:60" ht="15" customHeight="1" thickBot="1">
      <c r="A40" s="31"/>
      <c r="B40" s="286"/>
      <c r="C40" s="180" t="s">
        <v>117</v>
      </c>
      <c r="D40" s="181" t="s">
        <v>128</v>
      </c>
      <c r="E40" s="163" t="s">
        <v>49</v>
      </c>
      <c r="F40" s="163">
        <v>2</v>
      </c>
      <c r="G40" s="163">
        <v>2</v>
      </c>
      <c r="H40" s="163">
        <v>2</v>
      </c>
      <c r="I40" s="163">
        <v>3</v>
      </c>
      <c r="J40" s="163">
        <v>3</v>
      </c>
      <c r="K40" s="163">
        <v>3</v>
      </c>
      <c r="L40" s="163">
        <v>3</v>
      </c>
      <c r="M40" s="163">
        <v>3</v>
      </c>
      <c r="N40" s="163">
        <v>3</v>
      </c>
      <c r="O40" s="163">
        <v>3</v>
      </c>
      <c r="P40" s="163">
        <v>3</v>
      </c>
      <c r="Q40" s="163">
        <v>3</v>
      </c>
      <c r="R40" s="163">
        <v>3</v>
      </c>
      <c r="S40" s="163">
        <v>3</v>
      </c>
      <c r="T40" s="163">
        <v>3</v>
      </c>
      <c r="U40" s="163">
        <v>3</v>
      </c>
      <c r="V40" s="163">
        <v>3</v>
      </c>
      <c r="W40" s="194" t="s">
        <v>100</v>
      </c>
      <c r="X40" s="139">
        <f t="shared" si="7"/>
        <v>48</v>
      </c>
      <c r="Y40" s="195"/>
      <c r="Z40" s="196"/>
      <c r="AA40" s="163"/>
      <c r="AB40" s="163"/>
      <c r="AC40" s="163">
        <v>2</v>
      </c>
      <c r="AD40" s="163">
        <v>2</v>
      </c>
      <c r="AE40" s="163">
        <v>3</v>
      </c>
      <c r="AF40" s="163">
        <v>3</v>
      </c>
      <c r="AG40" s="163">
        <v>2</v>
      </c>
      <c r="AH40" s="163">
        <v>2</v>
      </c>
      <c r="AI40" s="163">
        <v>2</v>
      </c>
      <c r="AJ40" s="163">
        <v>2</v>
      </c>
      <c r="AK40" s="163">
        <v>1</v>
      </c>
      <c r="AL40" s="163">
        <v>1</v>
      </c>
      <c r="AM40" s="163">
        <v>2</v>
      </c>
      <c r="AN40" s="163">
        <v>1</v>
      </c>
      <c r="AO40" s="164">
        <v>1</v>
      </c>
      <c r="AP40" s="146">
        <v>1</v>
      </c>
      <c r="AQ40" s="146">
        <v>1</v>
      </c>
      <c r="AR40" s="146">
        <v>1</v>
      </c>
      <c r="AS40" s="93"/>
      <c r="AT40" s="78"/>
      <c r="AU40" s="78"/>
      <c r="AV40" s="108"/>
      <c r="AW40" s="253"/>
      <c r="AX40" s="55" t="s">
        <v>54</v>
      </c>
      <c r="AY40" s="71">
        <f t="shared" si="17"/>
        <v>27</v>
      </c>
      <c r="AZ40" s="151"/>
      <c r="BA40" s="69"/>
      <c r="BB40" s="69"/>
      <c r="BC40" s="69"/>
      <c r="BD40" s="69"/>
      <c r="BE40" s="69"/>
      <c r="BF40" s="69"/>
      <c r="BG40" s="72"/>
      <c r="BH40" s="61">
        <f t="shared" si="6"/>
        <v>75</v>
      </c>
    </row>
    <row r="41" spans="1:60" ht="16.5" customHeight="1" thickBot="1">
      <c r="A41" s="31"/>
      <c r="B41" s="287"/>
      <c r="C41" s="192" t="s">
        <v>118</v>
      </c>
      <c r="D41" s="204" t="s">
        <v>129</v>
      </c>
      <c r="E41" s="147" t="s">
        <v>49</v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205"/>
      <c r="X41" s="201">
        <f>SUM(F41:V41)</f>
        <v>0</v>
      </c>
      <c r="Y41" s="207"/>
      <c r="Z41" s="203"/>
      <c r="AA41" s="147">
        <v>36</v>
      </c>
      <c r="AB41" s="147">
        <v>36</v>
      </c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90"/>
      <c r="AP41" s="147"/>
      <c r="AQ41" s="147"/>
      <c r="AR41" s="147"/>
      <c r="AS41" s="93"/>
      <c r="AT41" s="78"/>
      <c r="AU41" s="78"/>
      <c r="AV41" s="108"/>
      <c r="AW41" s="253"/>
      <c r="AX41" s="55" t="s">
        <v>55</v>
      </c>
      <c r="AY41" s="71">
        <f t="shared" si="17"/>
        <v>72</v>
      </c>
      <c r="AZ41" s="151"/>
      <c r="BA41" s="69"/>
      <c r="BB41" s="69"/>
      <c r="BC41" s="69"/>
      <c r="BD41" s="69"/>
      <c r="BE41" s="69"/>
      <c r="BF41" s="69"/>
      <c r="BG41" s="72"/>
      <c r="BH41" s="61">
        <f>SUM(X41,AY41)</f>
        <v>72</v>
      </c>
    </row>
    <row r="42" spans="1:60" ht="18.75" customHeight="1" thickBot="1">
      <c r="A42" s="31"/>
      <c r="B42" s="287"/>
      <c r="C42" s="238" t="s">
        <v>120</v>
      </c>
      <c r="D42" s="239" t="s">
        <v>129</v>
      </c>
      <c r="E42" s="147" t="s">
        <v>49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200"/>
      <c r="X42" s="201">
        <f>SUM(F42:V42)</f>
        <v>0</v>
      </c>
      <c r="Y42" s="202"/>
      <c r="Z42" s="203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240"/>
      <c r="AP42" s="147"/>
      <c r="AQ42" s="147"/>
      <c r="AR42" s="147"/>
      <c r="AS42" s="93">
        <v>36</v>
      </c>
      <c r="AT42" s="78">
        <v>36</v>
      </c>
      <c r="AU42" s="78">
        <v>36</v>
      </c>
      <c r="AV42" s="108">
        <v>36</v>
      </c>
      <c r="AW42" s="253"/>
      <c r="AX42" s="55" t="s">
        <v>54</v>
      </c>
      <c r="AY42" s="71">
        <f t="shared" si="17"/>
        <v>144</v>
      </c>
      <c r="AZ42" s="151"/>
      <c r="BA42" s="69"/>
      <c r="BB42" s="69"/>
      <c r="BC42" s="69"/>
      <c r="BD42" s="69"/>
      <c r="BE42" s="69"/>
      <c r="BF42" s="69"/>
      <c r="BG42" s="72"/>
      <c r="BH42" s="61">
        <f>SUM(X42,AY42)</f>
        <v>144</v>
      </c>
    </row>
    <row r="43" spans="1:60" ht="16.5" customHeight="1" thickBot="1">
      <c r="A43" s="31"/>
      <c r="B43" s="287"/>
      <c r="C43" s="197" t="s">
        <v>130</v>
      </c>
      <c r="D43" s="241" t="s">
        <v>131</v>
      </c>
      <c r="E43" s="146" t="s">
        <v>49</v>
      </c>
      <c r="F43" s="187">
        <v>2</v>
      </c>
      <c r="G43" s="187">
        <v>1</v>
      </c>
      <c r="H43" s="187">
        <v>1</v>
      </c>
      <c r="I43" s="187">
        <v>1</v>
      </c>
      <c r="J43" s="187">
        <v>1</v>
      </c>
      <c r="K43" s="187">
        <v>1</v>
      </c>
      <c r="L43" s="187">
        <v>1</v>
      </c>
      <c r="M43" s="187">
        <v>1</v>
      </c>
      <c r="N43" s="187">
        <v>1</v>
      </c>
      <c r="O43" s="187">
        <v>1</v>
      </c>
      <c r="P43" s="187">
        <v>1</v>
      </c>
      <c r="Q43" s="187">
        <v>1</v>
      </c>
      <c r="R43" s="187">
        <v>1</v>
      </c>
      <c r="S43" s="187">
        <v>1</v>
      </c>
      <c r="T43" s="187">
        <v>1</v>
      </c>
      <c r="U43" s="187">
        <v>2</v>
      </c>
      <c r="V43" s="187">
        <v>2</v>
      </c>
      <c r="W43" s="200" t="s">
        <v>54</v>
      </c>
      <c r="X43" s="201">
        <f>SUM(F43:V43)</f>
        <v>20</v>
      </c>
      <c r="Y43" s="202"/>
      <c r="Z43" s="203"/>
      <c r="AA43" s="187"/>
      <c r="AB43" s="187"/>
      <c r="AC43" s="187">
        <v>1</v>
      </c>
      <c r="AD43" s="187">
        <v>1</v>
      </c>
      <c r="AE43" s="187">
        <v>1</v>
      </c>
      <c r="AF43" s="187">
        <v>1</v>
      </c>
      <c r="AG43" s="187">
        <v>1</v>
      </c>
      <c r="AH43" s="187">
        <v>1</v>
      </c>
      <c r="AI43" s="187">
        <v>1</v>
      </c>
      <c r="AJ43" s="187">
        <v>1</v>
      </c>
      <c r="AK43" s="187">
        <v>1</v>
      </c>
      <c r="AL43" s="187">
        <v>1</v>
      </c>
      <c r="AM43" s="187">
        <v>1</v>
      </c>
      <c r="AN43" s="187">
        <v>1</v>
      </c>
      <c r="AO43" s="199">
        <v>1</v>
      </c>
      <c r="AP43" s="146">
        <v>1</v>
      </c>
      <c r="AQ43" s="146">
        <v>0</v>
      </c>
      <c r="AR43" s="146">
        <v>0</v>
      </c>
      <c r="AS43" s="93"/>
      <c r="AT43" s="78"/>
      <c r="AU43" s="78"/>
      <c r="AV43" s="108"/>
      <c r="AW43" s="253"/>
      <c r="AX43" s="55" t="s">
        <v>54</v>
      </c>
      <c r="AY43" s="71">
        <f t="shared" si="17"/>
        <v>14</v>
      </c>
      <c r="AZ43" s="151"/>
      <c r="BA43" s="69"/>
      <c r="BB43" s="69"/>
      <c r="BC43" s="69"/>
      <c r="BD43" s="69"/>
      <c r="BE43" s="69"/>
      <c r="BF43" s="69"/>
      <c r="BG43" s="72"/>
      <c r="BH43" s="61">
        <f>SUM(X43,AY43)</f>
        <v>34</v>
      </c>
    </row>
    <row r="44" spans="1:60" ht="18.75" customHeight="1" thickBot="1">
      <c r="A44" s="31"/>
      <c r="B44" s="287"/>
      <c r="C44" s="238" t="s">
        <v>132</v>
      </c>
      <c r="D44" s="242" t="s">
        <v>119</v>
      </c>
      <c r="E44" s="170" t="s">
        <v>49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206" t="s">
        <v>54</v>
      </c>
      <c r="X44" s="201">
        <f t="shared" si="7"/>
        <v>0</v>
      </c>
      <c r="Y44" s="112"/>
      <c r="Z44" s="198"/>
      <c r="AA44" s="170"/>
      <c r="AB44" s="170"/>
      <c r="AC44" s="170">
        <v>6</v>
      </c>
      <c r="AD44" s="170">
        <v>6</v>
      </c>
      <c r="AE44" s="170">
        <v>6</v>
      </c>
      <c r="AF44" s="170">
        <v>6</v>
      </c>
      <c r="AG44" s="170">
        <v>6</v>
      </c>
      <c r="AH44" s="170">
        <v>6</v>
      </c>
      <c r="AI44" s="170">
        <v>6</v>
      </c>
      <c r="AJ44" s="170">
        <v>6</v>
      </c>
      <c r="AK44" s="170">
        <v>12</v>
      </c>
      <c r="AL44" s="170">
        <v>12</v>
      </c>
      <c r="AM44" s="170">
        <v>12</v>
      </c>
      <c r="AN44" s="170">
        <v>12</v>
      </c>
      <c r="AO44" s="240">
        <v>12</v>
      </c>
      <c r="AP44" s="147">
        <v>12</v>
      </c>
      <c r="AQ44" s="147">
        <v>12</v>
      </c>
      <c r="AR44" s="147">
        <v>12</v>
      </c>
      <c r="AS44" s="93"/>
      <c r="AT44" s="78"/>
      <c r="AU44" s="78"/>
      <c r="AV44" s="108"/>
      <c r="AW44" s="253"/>
      <c r="AX44" s="55" t="s">
        <v>54</v>
      </c>
      <c r="AY44" s="71">
        <f t="shared" si="17"/>
        <v>144</v>
      </c>
      <c r="AZ44" s="151"/>
      <c r="BA44" s="69"/>
      <c r="BB44" s="69"/>
      <c r="BC44" s="69"/>
      <c r="BD44" s="69"/>
      <c r="BE44" s="69"/>
      <c r="BF44" s="69"/>
      <c r="BG44" s="72"/>
      <c r="BH44" s="61">
        <f t="shared" si="6"/>
        <v>144</v>
      </c>
    </row>
    <row r="45" spans="1:60" ht="15.75" customHeight="1">
      <c r="A45" s="31"/>
      <c r="B45" s="267" t="s">
        <v>101</v>
      </c>
      <c r="C45" s="267"/>
      <c r="D45" s="267"/>
      <c r="E45" s="267"/>
      <c r="F45" s="114">
        <f t="shared" ref="F45:V45" si="20">SUM(F13,F38,F39)</f>
        <v>36</v>
      </c>
      <c r="G45" s="114">
        <f t="shared" si="20"/>
        <v>36</v>
      </c>
      <c r="H45" s="114">
        <f t="shared" si="20"/>
        <v>36</v>
      </c>
      <c r="I45" s="114">
        <f t="shared" si="20"/>
        <v>36</v>
      </c>
      <c r="J45" s="114">
        <f t="shared" si="20"/>
        <v>36</v>
      </c>
      <c r="K45" s="114">
        <f t="shared" si="20"/>
        <v>36</v>
      </c>
      <c r="L45" s="114">
        <f t="shared" si="20"/>
        <v>36</v>
      </c>
      <c r="M45" s="114">
        <f t="shared" si="20"/>
        <v>36</v>
      </c>
      <c r="N45" s="114">
        <f t="shared" si="20"/>
        <v>36</v>
      </c>
      <c r="O45" s="114">
        <f t="shared" si="20"/>
        <v>36</v>
      </c>
      <c r="P45" s="114">
        <f t="shared" si="20"/>
        <v>36</v>
      </c>
      <c r="Q45" s="114">
        <f t="shared" si="20"/>
        <v>36</v>
      </c>
      <c r="R45" s="114">
        <f t="shared" si="20"/>
        <v>36</v>
      </c>
      <c r="S45" s="114">
        <f t="shared" si="20"/>
        <v>36</v>
      </c>
      <c r="T45" s="114">
        <f t="shared" si="20"/>
        <v>36</v>
      </c>
      <c r="U45" s="114">
        <f t="shared" si="20"/>
        <v>36</v>
      </c>
      <c r="V45" s="114">
        <f t="shared" si="20"/>
        <v>36</v>
      </c>
      <c r="W45" s="115"/>
      <c r="X45" s="68">
        <f>SUM(F45:V45)</f>
        <v>612</v>
      </c>
      <c r="Y45" s="116"/>
      <c r="Z45" s="165"/>
      <c r="AA45" s="117">
        <f t="shared" ref="AA45:AW45" si="21">SUM(AA39,AA38,AA13)</f>
        <v>36</v>
      </c>
      <c r="AB45" s="117">
        <f t="shared" si="21"/>
        <v>36</v>
      </c>
      <c r="AC45" s="117">
        <f t="shared" si="21"/>
        <v>36</v>
      </c>
      <c r="AD45" s="117">
        <f t="shared" si="21"/>
        <v>36</v>
      </c>
      <c r="AE45" s="117">
        <f t="shared" si="21"/>
        <v>36</v>
      </c>
      <c r="AF45" s="117">
        <f t="shared" si="21"/>
        <v>36</v>
      </c>
      <c r="AG45" s="117">
        <f t="shared" si="21"/>
        <v>36</v>
      </c>
      <c r="AH45" s="117">
        <f t="shared" si="21"/>
        <v>36</v>
      </c>
      <c r="AI45" s="117">
        <f t="shared" si="21"/>
        <v>36</v>
      </c>
      <c r="AJ45" s="117">
        <f t="shared" si="21"/>
        <v>36</v>
      </c>
      <c r="AK45" s="117">
        <f t="shared" si="21"/>
        <v>36</v>
      </c>
      <c r="AL45" s="117">
        <f t="shared" si="21"/>
        <v>36</v>
      </c>
      <c r="AM45" s="117">
        <f t="shared" si="21"/>
        <v>36</v>
      </c>
      <c r="AN45" s="117">
        <f t="shared" si="21"/>
        <v>36</v>
      </c>
      <c r="AO45" s="117">
        <f t="shared" si="21"/>
        <v>36</v>
      </c>
      <c r="AP45" s="117">
        <f t="shared" si="21"/>
        <v>36</v>
      </c>
      <c r="AQ45" s="117">
        <f t="shared" si="21"/>
        <v>36</v>
      </c>
      <c r="AR45" s="117">
        <f t="shared" si="21"/>
        <v>36</v>
      </c>
      <c r="AS45" s="114">
        <f t="shared" si="21"/>
        <v>36</v>
      </c>
      <c r="AT45" s="114">
        <f t="shared" si="21"/>
        <v>36</v>
      </c>
      <c r="AU45" s="114">
        <f t="shared" si="21"/>
        <v>36</v>
      </c>
      <c r="AV45" s="117">
        <f t="shared" si="21"/>
        <v>36</v>
      </c>
      <c r="AW45" s="253"/>
      <c r="AX45" s="54"/>
      <c r="AY45" s="71">
        <f t="shared" si="17"/>
        <v>792</v>
      </c>
      <c r="AZ45" s="154">
        <f>SUM(AZ39,AZ38,AZ13)</f>
        <v>35</v>
      </c>
      <c r="BA45" s="119"/>
      <c r="BB45" s="119"/>
      <c r="BC45" s="119"/>
      <c r="BD45" s="119"/>
      <c r="BE45" s="119"/>
      <c r="BF45" s="119"/>
      <c r="BG45" s="120"/>
      <c r="BH45" s="61">
        <f>SUM(X45,AY45)</f>
        <v>1404</v>
      </c>
    </row>
  </sheetData>
  <sheetProtection selectLockedCells="1" selectUnlockedCells="1"/>
  <mergeCells count="23">
    <mergeCell ref="BD7:BG7"/>
    <mergeCell ref="BH7:BH8"/>
    <mergeCell ref="F9:BH9"/>
    <mergeCell ref="AC7:AF7"/>
    <mergeCell ref="AG7:AJ7"/>
    <mergeCell ref="AK7:AO7"/>
    <mergeCell ref="F7:I7"/>
    <mergeCell ref="J7:M7"/>
    <mergeCell ref="AZ7:BC7"/>
    <mergeCell ref="N7:R7"/>
    <mergeCell ref="S7:V7"/>
    <mergeCell ref="W7:AB7"/>
    <mergeCell ref="B45:E45"/>
    <mergeCell ref="AP7:AS7"/>
    <mergeCell ref="AT7:AX7"/>
    <mergeCell ref="B7:B12"/>
    <mergeCell ref="C7:C12"/>
    <mergeCell ref="D7:D12"/>
    <mergeCell ref="E7:E12"/>
    <mergeCell ref="B13:B44"/>
    <mergeCell ref="C32:C35"/>
    <mergeCell ref="W32:W35"/>
    <mergeCell ref="F11:BH11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3"/>
  <sheetViews>
    <sheetView topLeftCell="C27" zoomScale="70" zoomScaleNormal="70" workbookViewId="0">
      <selection activeCell="AB42" sqref="AB42"/>
    </sheetView>
  </sheetViews>
  <sheetFormatPr defaultRowHeight="12.75"/>
  <cols>
    <col min="1" max="1" width="2.42578125" style="123" customWidth="1"/>
    <col min="2" max="2" width="4.7109375" style="123" customWidth="1"/>
    <col min="3" max="3" width="11.7109375" style="123" customWidth="1"/>
    <col min="4" max="4" width="33.5703125" style="124" customWidth="1"/>
    <col min="5" max="5" width="8.7109375" style="123" customWidth="1"/>
    <col min="6" max="59" width="4.7109375" style="123" customWidth="1"/>
    <col min="60" max="16384" width="9.140625" style="123"/>
  </cols>
  <sheetData>
    <row r="1" spans="1:60" s="133" customFormat="1">
      <c r="B1" s="133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s="133" customFormat="1">
      <c r="C2" s="133" t="s">
        <v>125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s="133" customFormat="1">
      <c r="D3" s="125" t="s">
        <v>250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s="133" customFormat="1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s="133" customFormat="1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133" customFormat="1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33" customFormat="1" ht="13.5" customHeight="1">
      <c r="A7" s="12"/>
      <c r="B7" s="285" t="s">
        <v>16</v>
      </c>
      <c r="C7" s="272" t="s">
        <v>17</v>
      </c>
      <c r="D7" s="273" t="s">
        <v>18</v>
      </c>
      <c r="E7" s="274" t="s">
        <v>19</v>
      </c>
      <c r="F7" s="284" t="s">
        <v>20</v>
      </c>
      <c r="G7" s="284"/>
      <c r="H7" s="284"/>
      <c r="I7" s="284"/>
      <c r="J7" s="283" t="s">
        <v>21</v>
      </c>
      <c r="K7" s="283"/>
      <c r="L7" s="283"/>
      <c r="M7" s="283"/>
      <c r="N7" s="281" t="s">
        <v>22</v>
      </c>
      <c r="O7" s="281"/>
      <c r="P7" s="281"/>
      <c r="Q7" s="281"/>
      <c r="R7" s="281"/>
      <c r="S7" s="281" t="s">
        <v>23</v>
      </c>
      <c r="T7" s="281"/>
      <c r="U7" s="281"/>
      <c r="V7" s="281"/>
      <c r="W7" s="281" t="s">
        <v>24</v>
      </c>
      <c r="X7" s="281"/>
      <c r="Y7" s="281"/>
      <c r="Z7" s="281"/>
      <c r="AA7" s="281"/>
      <c r="AB7" s="281"/>
      <c r="AC7" s="281" t="s">
        <v>25</v>
      </c>
      <c r="AD7" s="281"/>
      <c r="AE7" s="281"/>
      <c r="AF7" s="281"/>
      <c r="AG7" s="282" t="s">
        <v>26</v>
      </c>
      <c r="AH7" s="282"/>
      <c r="AI7" s="282"/>
      <c r="AJ7" s="282"/>
      <c r="AK7" s="283" t="s">
        <v>27</v>
      </c>
      <c r="AL7" s="283"/>
      <c r="AM7" s="283"/>
      <c r="AN7" s="283"/>
      <c r="AO7" s="283"/>
      <c r="AP7" s="269" t="s">
        <v>28</v>
      </c>
      <c r="AQ7" s="269"/>
      <c r="AR7" s="269"/>
      <c r="AS7" s="269"/>
      <c r="AT7" s="270" t="s">
        <v>29</v>
      </c>
      <c r="AU7" s="270"/>
      <c r="AV7" s="270"/>
      <c r="AW7" s="270"/>
      <c r="AX7" s="270"/>
      <c r="AY7" s="13"/>
      <c r="AZ7" s="278" t="s">
        <v>30</v>
      </c>
      <c r="BA7" s="278"/>
      <c r="BB7" s="278"/>
      <c r="BC7" s="278"/>
      <c r="BD7" s="278" t="s">
        <v>31</v>
      </c>
      <c r="BE7" s="278"/>
      <c r="BF7" s="278"/>
      <c r="BG7" s="278"/>
      <c r="BH7" s="279" t="s">
        <v>32</v>
      </c>
    </row>
    <row r="8" spans="1:60" s="133" customFormat="1" ht="118.5">
      <c r="A8" s="15"/>
      <c r="B8" s="285"/>
      <c r="C8" s="272"/>
      <c r="D8" s="273"/>
      <c r="E8" s="274"/>
      <c r="F8" s="16" t="s">
        <v>182</v>
      </c>
      <c r="G8" s="17" t="s">
        <v>183</v>
      </c>
      <c r="H8" s="17" t="s">
        <v>184</v>
      </c>
      <c r="I8" s="18" t="s">
        <v>185</v>
      </c>
      <c r="J8" s="17" t="s">
        <v>186</v>
      </c>
      <c r="K8" s="17" t="s">
        <v>187</v>
      </c>
      <c r="L8" s="19" t="s">
        <v>188</v>
      </c>
      <c r="M8" s="17" t="s">
        <v>189</v>
      </c>
      <c r="N8" s="17" t="s">
        <v>190</v>
      </c>
      <c r="O8" s="21" t="s">
        <v>191</v>
      </c>
      <c r="P8" s="21" t="s">
        <v>192</v>
      </c>
      <c r="Q8" s="17" t="s">
        <v>193</v>
      </c>
      <c r="R8" s="18" t="s">
        <v>194</v>
      </c>
      <c r="S8" s="22" t="s">
        <v>195</v>
      </c>
      <c r="T8" s="23" t="s">
        <v>196</v>
      </c>
      <c r="U8" s="22" t="s">
        <v>197</v>
      </c>
      <c r="V8" s="252" t="s">
        <v>223</v>
      </c>
      <c r="W8" s="24"/>
      <c r="X8" s="25" t="s">
        <v>33</v>
      </c>
      <c r="Y8" s="26" t="s">
        <v>198</v>
      </c>
      <c r="Z8" s="26" t="s">
        <v>199</v>
      </c>
      <c r="AA8" s="22" t="s">
        <v>200</v>
      </c>
      <c r="AB8" s="22" t="s">
        <v>201</v>
      </c>
      <c r="AC8" s="23" t="s">
        <v>202</v>
      </c>
      <c r="AD8" s="22" t="s">
        <v>203</v>
      </c>
      <c r="AE8" s="22" t="s">
        <v>204</v>
      </c>
      <c r="AF8" s="23" t="s">
        <v>205</v>
      </c>
      <c r="AG8" s="24" t="s">
        <v>206</v>
      </c>
      <c r="AH8" s="24" t="s">
        <v>207</v>
      </c>
      <c r="AI8" s="250" t="s">
        <v>165</v>
      </c>
      <c r="AJ8" s="22" t="s">
        <v>208</v>
      </c>
      <c r="AK8" s="17" t="s">
        <v>209</v>
      </c>
      <c r="AL8" s="17" t="s">
        <v>210</v>
      </c>
      <c r="AM8" s="17" t="s">
        <v>211</v>
      </c>
      <c r="AN8" s="18" t="s">
        <v>212</v>
      </c>
      <c r="AO8" s="18" t="s">
        <v>213</v>
      </c>
      <c r="AP8" s="251" t="s">
        <v>214</v>
      </c>
      <c r="AQ8" s="251" t="s">
        <v>215</v>
      </c>
      <c r="AR8" s="17" t="s">
        <v>216</v>
      </c>
      <c r="AS8" s="18" t="s">
        <v>217</v>
      </c>
      <c r="AT8" s="17" t="s">
        <v>218</v>
      </c>
      <c r="AU8" s="17" t="s">
        <v>219</v>
      </c>
      <c r="AV8" s="28" t="s">
        <v>220</v>
      </c>
      <c r="AW8" s="17" t="s">
        <v>221</v>
      </c>
      <c r="AX8" s="21" t="s">
        <v>222</v>
      </c>
      <c r="AY8" s="25" t="s">
        <v>35</v>
      </c>
      <c r="AZ8" s="27" t="s">
        <v>36</v>
      </c>
      <c r="BA8" s="27" t="s">
        <v>37</v>
      </c>
      <c r="BB8" s="27" t="s">
        <v>38</v>
      </c>
      <c r="BC8" s="27" t="s">
        <v>39</v>
      </c>
      <c r="BD8" s="27" t="s">
        <v>40</v>
      </c>
      <c r="BE8" s="27" t="s">
        <v>41</v>
      </c>
      <c r="BF8" s="27" t="s">
        <v>42</v>
      </c>
      <c r="BG8" s="29" t="s">
        <v>43</v>
      </c>
      <c r="BH8" s="279"/>
    </row>
    <row r="9" spans="1:60" s="133" customFormat="1">
      <c r="A9" s="31"/>
      <c r="B9" s="285"/>
      <c r="C9" s="272"/>
      <c r="D9" s="273"/>
      <c r="E9" s="274"/>
      <c r="F9" s="280" t="s">
        <v>44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</row>
    <row r="10" spans="1:60" s="133" customFormat="1">
      <c r="A10" s="32"/>
      <c r="B10" s="285"/>
      <c r="C10" s="272"/>
      <c r="D10" s="273"/>
      <c r="E10" s="274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s="133" customFormat="1">
      <c r="A11" s="31"/>
      <c r="B11" s="285"/>
      <c r="C11" s="272"/>
      <c r="D11" s="273"/>
      <c r="E11" s="274"/>
      <c r="F11" s="280" t="s">
        <v>45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</row>
    <row r="12" spans="1:60" ht="13.5" thickBot="1">
      <c r="A12" s="32"/>
      <c r="B12" s="285"/>
      <c r="C12" s="272"/>
      <c r="D12" s="273"/>
      <c r="E12" s="274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>
      <c r="A13" s="31"/>
      <c r="B13" s="286" t="s">
        <v>105</v>
      </c>
      <c r="C13" s="51" t="s">
        <v>47</v>
      </c>
      <c r="D13" s="52" t="s">
        <v>48</v>
      </c>
      <c r="E13" s="53" t="s">
        <v>49</v>
      </c>
      <c r="F13" s="54">
        <f>SUM(F14+F23+F31)</f>
        <v>15</v>
      </c>
      <c r="G13" s="54">
        <f t="shared" ref="G13:V13" si="0">SUM(G14+G23+G31)</f>
        <v>15</v>
      </c>
      <c r="H13" s="54">
        <f t="shared" si="0"/>
        <v>15</v>
      </c>
      <c r="I13" s="54">
        <f t="shared" si="0"/>
        <v>15</v>
      </c>
      <c r="J13" s="54">
        <f t="shared" si="0"/>
        <v>14</v>
      </c>
      <c r="K13" s="54">
        <f t="shared" si="0"/>
        <v>0</v>
      </c>
      <c r="L13" s="166">
        <f t="shared" si="0"/>
        <v>0</v>
      </c>
      <c r="M13" s="166">
        <f t="shared" si="0"/>
        <v>0</v>
      </c>
      <c r="N13" s="54">
        <f t="shared" si="0"/>
        <v>0</v>
      </c>
      <c r="O13" s="54">
        <f t="shared" si="0"/>
        <v>14</v>
      </c>
      <c r="P13" s="54">
        <f t="shared" si="0"/>
        <v>0</v>
      </c>
      <c r="Q13" s="54">
        <f t="shared" si="0"/>
        <v>0</v>
      </c>
      <c r="R13" s="54">
        <f t="shared" si="0"/>
        <v>0</v>
      </c>
      <c r="S13" s="54">
        <f t="shared" si="0"/>
        <v>0</v>
      </c>
      <c r="T13" s="166">
        <f t="shared" si="0"/>
        <v>0</v>
      </c>
      <c r="U13" s="166">
        <f t="shared" si="0"/>
        <v>0</v>
      </c>
      <c r="V13" s="166">
        <f t="shared" si="0"/>
        <v>0</v>
      </c>
      <c r="W13" s="55"/>
      <c r="X13" s="56">
        <f>SUM(F13:V13)</f>
        <v>88</v>
      </c>
      <c r="Y13" s="55"/>
      <c r="Z13" s="55"/>
      <c r="AA13" s="166">
        <f>SUM(AA14+AA23+AA31)</f>
        <v>10</v>
      </c>
      <c r="AB13" s="166">
        <f t="shared" ref="AB13:AW13" si="1">SUM(AB14+AB23+AB31)</f>
        <v>10</v>
      </c>
      <c r="AC13" s="166">
        <f t="shared" si="1"/>
        <v>0</v>
      </c>
      <c r="AD13" s="54">
        <f t="shared" si="1"/>
        <v>0</v>
      </c>
      <c r="AE13" s="54">
        <f t="shared" si="1"/>
        <v>0</v>
      </c>
      <c r="AF13" s="54">
        <f t="shared" si="1"/>
        <v>0</v>
      </c>
      <c r="AG13" s="54">
        <f t="shared" si="1"/>
        <v>0</v>
      </c>
      <c r="AH13" s="54">
        <f t="shared" si="1"/>
        <v>10</v>
      </c>
      <c r="AI13" s="166">
        <f t="shared" si="1"/>
        <v>11</v>
      </c>
      <c r="AJ13" s="166">
        <f t="shared" si="1"/>
        <v>11</v>
      </c>
      <c r="AK13" s="166">
        <f t="shared" si="1"/>
        <v>11</v>
      </c>
      <c r="AL13" s="166">
        <f t="shared" si="1"/>
        <v>11</v>
      </c>
      <c r="AM13" s="54">
        <f t="shared" si="1"/>
        <v>11</v>
      </c>
      <c r="AN13" s="54">
        <f t="shared" si="1"/>
        <v>11</v>
      </c>
      <c r="AO13" s="54">
        <f t="shared" si="1"/>
        <v>0</v>
      </c>
      <c r="AP13" s="54">
        <f t="shared" si="1"/>
        <v>0</v>
      </c>
      <c r="AQ13" s="54">
        <f t="shared" si="1"/>
        <v>0</v>
      </c>
      <c r="AR13" s="155">
        <f t="shared" si="1"/>
        <v>0</v>
      </c>
      <c r="AS13" s="168">
        <f t="shared" si="1"/>
        <v>0</v>
      </c>
      <c r="AT13" s="168">
        <f t="shared" si="1"/>
        <v>0</v>
      </c>
      <c r="AU13" s="254">
        <f t="shared" si="1"/>
        <v>0</v>
      </c>
      <c r="AV13" s="168">
        <f>SUM(AV14+AV23+AV31)</f>
        <v>0</v>
      </c>
      <c r="AW13" s="168">
        <f t="shared" si="1"/>
        <v>0</v>
      </c>
      <c r="AX13" s="200"/>
      <c r="AY13" s="58">
        <f>SUM(AA13:AW13)</f>
        <v>96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184</v>
      </c>
    </row>
    <row r="14" spans="1:60" ht="14.25" thickBot="1">
      <c r="A14" s="31"/>
      <c r="B14" s="286"/>
      <c r="C14" s="63" t="s">
        <v>50</v>
      </c>
      <c r="D14" s="64" t="s">
        <v>51</v>
      </c>
      <c r="E14" s="65" t="s">
        <v>49</v>
      </c>
      <c r="F14" s="65">
        <f>SUM(F15:F22)</f>
        <v>6</v>
      </c>
      <c r="G14" s="65">
        <f t="shared" ref="G14:V14" si="2">SUM(G15:G22)</f>
        <v>6</v>
      </c>
      <c r="H14" s="65">
        <f t="shared" si="2"/>
        <v>6</v>
      </c>
      <c r="I14" s="65">
        <f t="shared" si="2"/>
        <v>6</v>
      </c>
      <c r="J14" s="65">
        <f t="shared" si="2"/>
        <v>6</v>
      </c>
      <c r="K14" s="147">
        <f t="shared" si="2"/>
        <v>0</v>
      </c>
      <c r="L14" s="147">
        <f t="shared" si="2"/>
        <v>0</v>
      </c>
      <c r="M14" s="147">
        <f t="shared" si="2"/>
        <v>0</v>
      </c>
      <c r="N14" s="147">
        <f t="shared" si="2"/>
        <v>0</v>
      </c>
      <c r="O14" s="65">
        <f t="shared" si="2"/>
        <v>6</v>
      </c>
      <c r="P14" s="147">
        <f t="shared" si="2"/>
        <v>0</v>
      </c>
      <c r="Q14" s="147">
        <f t="shared" si="2"/>
        <v>0</v>
      </c>
      <c r="R14" s="147">
        <f t="shared" si="2"/>
        <v>0</v>
      </c>
      <c r="S14" s="147">
        <f t="shared" si="2"/>
        <v>0</v>
      </c>
      <c r="T14" s="147">
        <f t="shared" si="2"/>
        <v>0</v>
      </c>
      <c r="U14" s="147">
        <f t="shared" si="2"/>
        <v>0</v>
      </c>
      <c r="V14" s="159">
        <f t="shared" si="2"/>
        <v>0</v>
      </c>
      <c r="W14" s="67"/>
      <c r="X14" s="68">
        <f>SUM(F14:V14)</f>
        <v>36</v>
      </c>
      <c r="Y14" s="69"/>
      <c r="Z14" s="109"/>
      <c r="AA14" s="160">
        <f>SUM(AA15:AA22)</f>
        <v>0</v>
      </c>
      <c r="AB14" s="160">
        <f>SUM(AB15:AB22)</f>
        <v>0</v>
      </c>
      <c r="AC14" s="160">
        <f t="shared" ref="AC14:AW14" si="3">SUM(AC15:AC22)</f>
        <v>0</v>
      </c>
      <c r="AD14" s="145">
        <f t="shared" si="3"/>
        <v>0</v>
      </c>
      <c r="AE14" s="145">
        <f t="shared" si="3"/>
        <v>0</v>
      </c>
      <c r="AF14" s="145">
        <f t="shared" si="3"/>
        <v>0</v>
      </c>
      <c r="AG14" s="145">
        <f t="shared" si="3"/>
        <v>0</v>
      </c>
      <c r="AH14" s="156">
        <f t="shared" si="3"/>
        <v>0</v>
      </c>
      <c r="AI14" s="188">
        <f t="shared" si="3"/>
        <v>0</v>
      </c>
      <c r="AJ14" s="160">
        <f t="shared" si="3"/>
        <v>0</v>
      </c>
      <c r="AK14" s="160">
        <f t="shared" si="3"/>
        <v>0</v>
      </c>
      <c r="AL14" s="160">
        <f t="shared" si="3"/>
        <v>0</v>
      </c>
      <c r="AM14" s="160">
        <f t="shared" si="3"/>
        <v>0</v>
      </c>
      <c r="AN14" s="160">
        <f t="shared" si="3"/>
        <v>0</v>
      </c>
      <c r="AO14" s="160">
        <f>SUM(AO15:AO22)</f>
        <v>0</v>
      </c>
      <c r="AP14" s="135">
        <f>SUM(AP15:AP22)</f>
        <v>0</v>
      </c>
      <c r="AQ14" s="135">
        <f>SUM(AQ15:AQ22)</f>
        <v>0</v>
      </c>
      <c r="AR14" s="135">
        <f>SUM(AR15:AR22)</f>
        <v>0</v>
      </c>
      <c r="AS14" s="167">
        <f t="shared" si="3"/>
        <v>0</v>
      </c>
      <c r="AT14" s="167">
        <f t="shared" si="3"/>
        <v>0</v>
      </c>
      <c r="AU14" s="167">
        <f t="shared" si="3"/>
        <v>0</v>
      </c>
      <c r="AV14" s="258">
        <f t="shared" si="3"/>
        <v>0</v>
      </c>
      <c r="AW14" s="258">
        <f t="shared" si="3"/>
        <v>0</v>
      </c>
      <c r="AX14" s="200"/>
      <c r="AY14" s="71">
        <f>SUM(AA14:AW14)</f>
        <v>0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50" si="4">SUM(X14,AY14)</f>
        <v>36</v>
      </c>
    </row>
    <row r="15" spans="1:60" ht="13.5" thickBot="1">
      <c r="A15" s="31"/>
      <c r="B15" s="286"/>
      <c r="C15" s="73" t="s">
        <v>52</v>
      </c>
      <c r="D15" s="74" t="s">
        <v>53</v>
      </c>
      <c r="E15" s="75" t="s">
        <v>49</v>
      </c>
      <c r="F15" s="292"/>
      <c r="G15" s="75"/>
      <c r="H15" s="75"/>
      <c r="I15" s="75"/>
      <c r="J15" s="75"/>
      <c r="K15" s="147"/>
      <c r="L15" s="147"/>
      <c r="M15" s="147"/>
      <c r="N15" s="147"/>
      <c r="O15" s="75"/>
      <c r="P15" s="147"/>
      <c r="Q15" s="147"/>
      <c r="R15" s="147"/>
      <c r="S15" s="147"/>
      <c r="T15" s="147"/>
      <c r="U15" s="147"/>
      <c r="V15" s="146"/>
      <c r="W15" s="67"/>
      <c r="X15" s="68">
        <f t="shared" ref="X15:X49" si="5">SUM(F15:V15)</f>
        <v>0</v>
      </c>
      <c r="Y15" s="69"/>
      <c r="Z15" s="109"/>
      <c r="AA15" s="146"/>
      <c r="AB15" s="146"/>
      <c r="AC15" s="163"/>
      <c r="AD15" s="145"/>
      <c r="AE15" s="145"/>
      <c r="AF15" s="145"/>
      <c r="AG15" s="145"/>
      <c r="AH15" s="77"/>
      <c r="AI15" s="185"/>
      <c r="AJ15" s="186"/>
      <c r="AK15" s="146"/>
      <c r="AL15" s="146"/>
      <c r="AM15" s="292"/>
      <c r="AN15" s="75"/>
      <c r="AO15" s="75"/>
      <c r="AP15" s="137"/>
      <c r="AQ15" s="137"/>
      <c r="AR15" s="137"/>
      <c r="AS15" s="78"/>
      <c r="AT15" s="79"/>
      <c r="AU15" s="167"/>
      <c r="AV15" s="259"/>
      <c r="AW15" s="258"/>
      <c r="AX15" s="200"/>
      <c r="AY15" s="71">
        <f t="shared" ref="AY15:AY21" si="6">SUM(AA15:AS15)</f>
        <v>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0</v>
      </c>
    </row>
    <row r="16" spans="1:60" ht="13.5" thickBot="1">
      <c r="A16" s="31"/>
      <c r="B16" s="286"/>
      <c r="C16" s="73" t="s">
        <v>111</v>
      </c>
      <c r="D16" s="74" t="s">
        <v>56</v>
      </c>
      <c r="E16" s="75" t="s">
        <v>49</v>
      </c>
      <c r="F16" s="292"/>
      <c r="G16" s="75"/>
      <c r="H16" s="75"/>
      <c r="I16" s="75"/>
      <c r="J16" s="75"/>
      <c r="K16" s="147"/>
      <c r="L16" s="147"/>
      <c r="M16" s="147"/>
      <c r="N16" s="147"/>
      <c r="O16" s="75"/>
      <c r="P16" s="147"/>
      <c r="Q16" s="147"/>
      <c r="R16" s="147"/>
      <c r="S16" s="147"/>
      <c r="T16" s="147"/>
      <c r="U16" s="147"/>
      <c r="V16" s="146"/>
      <c r="W16" s="67"/>
      <c r="X16" s="68">
        <f t="shared" si="5"/>
        <v>0</v>
      </c>
      <c r="Y16" s="69"/>
      <c r="Z16" s="72"/>
      <c r="AA16" s="146"/>
      <c r="AB16" s="146"/>
      <c r="AC16" s="163"/>
      <c r="AD16" s="145"/>
      <c r="AE16" s="145"/>
      <c r="AF16" s="145"/>
      <c r="AG16" s="145"/>
      <c r="AH16" s="77"/>
      <c r="AI16" s="157"/>
      <c r="AJ16" s="146"/>
      <c r="AK16" s="146"/>
      <c r="AL16" s="146"/>
      <c r="AM16" s="292"/>
      <c r="AN16" s="75"/>
      <c r="AO16" s="75"/>
      <c r="AP16" s="137"/>
      <c r="AQ16" s="137"/>
      <c r="AR16" s="137"/>
      <c r="AS16" s="78"/>
      <c r="AT16" s="79"/>
      <c r="AU16" s="167"/>
      <c r="AV16" s="259"/>
      <c r="AW16" s="258"/>
      <c r="AX16" s="200"/>
      <c r="AY16" s="71">
        <f t="shared" si="6"/>
        <v>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0</v>
      </c>
    </row>
    <row r="17" spans="1:60" ht="13.5" thickBot="1">
      <c r="A17" s="31"/>
      <c r="B17" s="286"/>
      <c r="C17" s="73" t="s">
        <v>57</v>
      </c>
      <c r="D17" s="74" t="s">
        <v>58</v>
      </c>
      <c r="E17" s="75" t="s">
        <v>49</v>
      </c>
      <c r="F17" s="292"/>
      <c r="G17" s="75"/>
      <c r="H17" s="75"/>
      <c r="I17" s="75"/>
      <c r="J17" s="75"/>
      <c r="K17" s="147"/>
      <c r="L17" s="147"/>
      <c r="M17" s="147"/>
      <c r="N17" s="147"/>
      <c r="O17" s="75"/>
      <c r="P17" s="147"/>
      <c r="Q17" s="147"/>
      <c r="R17" s="147"/>
      <c r="S17" s="147"/>
      <c r="T17" s="147"/>
      <c r="U17" s="147"/>
      <c r="V17" s="146"/>
      <c r="W17" s="67"/>
      <c r="X17" s="68">
        <f t="shared" si="5"/>
        <v>0</v>
      </c>
      <c r="Y17" s="69"/>
      <c r="Z17" s="72"/>
      <c r="AA17" s="146"/>
      <c r="AB17" s="146"/>
      <c r="AC17" s="163"/>
      <c r="AD17" s="145"/>
      <c r="AE17" s="145"/>
      <c r="AF17" s="145"/>
      <c r="AG17" s="145"/>
      <c r="AH17" s="77"/>
      <c r="AI17" s="157"/>
      <c r="AJ17" s="146"/>
      <c r="AK17" s="146"/>
      <c r="AL17" s="146"/>
      <c r="AM17" s="292"/>
      <c r="AN17" s="75"/>
      <c r="AO17" s="75"/>
      <c r="AP17" s="137"/>
      <c r="AQ17" s="137"/>
      <c r="AR17" s="137"/>
      <c r="AS17" s="78"/>
      <c r="AT17" s="79"/>
      <c r="AU17" s="167"/>
      <c r="AV17" s="259"/>
      <c r="AW17" s="258"/>
      <c r="AX17" s="200"/>
      <c r="AY17" s="71">
        <f t="shared" si="6"/>
        <v>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0</v>
      </c>
    </row>
    <row r="18" spans="1:60" ht="13.5" thickBot="1">
      <c r="A18" s="31"/>
      <c r="B18" s="286"/>
      <c r="C18" s="73" t="s">
        <v>59</v>
      </c>
      <c r="D18" s="74" t="s">
        <v>60</v>
      </c>
      <c r="E18" s="75" t="s">
        <v>49</v>
      </c>
      <c r="F18" s="292"/>
      <c r="G18" s="75"/>
      <c r="H18" s="75"/>
      <c r="I18" s="75"/>
      <c r="J18" s="75"/>
      <c r="K18" s="147"/>
      <c r="L18" s="147"/>
      <c r="M18" s="147"/>
      <c r="N18" s="147"/>
      <c r="O18" s="75"/>
      <c r="P18" s="147"/>
      <c r="Q18" s="147"/>
      <c r="R18" s="147"/>
      <c r="S18" s="147"/>
      <c r="T18" s="147"/>
      <c r="U18" s="147"/>
      <c r="V18" s="146"/>
      <c r="W18" s="67"/>
      <c r="X18" s="68">
        <f t="shared" si="5"/>
        <v>0</v>
      </c>
      <c r="Y18" s="69"/>
      <c r="Z18" s="72"/>
      <c r="AA18" s="146"/>
      <c r="AB18" s="146"/>
      <c r="AC18" s="163"/>
      <c r="AD18" s="145"/>
      <c r="AE18" s="145"/>
      <c r="AF18" s="145"/>
      <c r="AG18" s="145"/>
      <c r="AH18" s="77"/>
      <c r="AI18" s="34"/>
      <c r="AJ18" s="179"/>
      <c r="AK18" s="146"/>
      <c r="AL18" s="146"/>
      <c r="AM18" s="292"/>
      <c r="AN18" s="75"/>
      <c r="AO18" s="75"/>
      <c r="AP18" s="137"/>
      <c r="AQ18" s="137"/>
      <c r="AR18" s="137"/>
      <c r="AS18" s="78"/>
      <c r="AT18" s="79"/>
      <c r="AU18" s="167"/>
      <c r="AV18" s="259"/>
      <c r="AW18" s="258"/>
      <c r="AX18" s="200"/>
      <c r="AY18" s="71">
        <f t="shared" si="6"/>
        <v>0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0</v>
      </c>
    </row>
    <row r="19" spans="1:60" ht="13.5" thickBot="1">
      <c r="A19" s="31"/>
      <c r="B19" s="286"/>
      <c r="C19" s="128" t="s">
        <v>61</v>
      </c>
      <c r="D19" s="83" t="s">
        <v>62</v>
      </c>
      <c r="E19" s="75" t="s">
        <v>49</v>
      </c>
      <c r="F19" s="292"/>
      <c r="G19" s="75"/>
      <c r="H19" s="75"/>
      <c r="I19" s="75"/>
      <c r="J19" s="75"/>
      <c r="K19" s="147"/>
      <c r="L19" s="147"/>
      <c r="M19" s="147"/>
      <c r="N19" s="147"/>
      <c r="O19" s="75"/>
      <c r="P19" s="147"/>
      <c r="Q19" s="147"/>
      <c r="R19" s="147"/>
      <c r="S19" s="147"/>
      <c r="T19" s="147"/>
      <c r="U19" s="147"/>
      <c r="V19" s="146"/>
      <c r="W19" s="67"/>
      <c r="X19" s="68">
        <f t="shared" si="5"/>
        <v>0</v>
      </c>
      <c r="Y19" s="69"/>
      <c r="Z19" s="72"/>
      <c r="AA19" s="146"/>
      <c r="AB19" s="146"/>
      <c r="AC19" s="163"/>
      <c r="AD19" s="145"/>
      <c r="AE19" s="145"/>
      <c r="AF19" s="145"/>
      <c r="AG19" s="145"/>
      <c r="AH19" s="77"/>
      <c r="AI19" s="34"/>
      <c r="AJ19" s="179"/>
      <c r="AK19" s="146"/>
      <c r="AL19" s="146"/>
      <c r="AM19" s="292"/>
      <c r="AN19" s="75"/>
      <c r="AO19" s="75"/>
      <c r="AP19" s="137"/>
      <c r="AQ19" s="137"/>
      <c r="AR19" s="137"/>
      <c r="AS19" s="78"/>
      <c r="AT19" s="79"/>
      <c r="AU19" s="167"/>
      <c r="AV19" s="259"/>
      <c r="AW19" s="258"/>
      <c r="AX19" s="200"/>
      <c r="AY19" s="71">
        <f t="shared" si="6"/>
        <v>0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0</v>
      </c>
    </row>
    <row r="20" spans="1:60" ht="13.5" thickBot="1">
      <c r="A20" s="31"/>
      <c r="B20" s="286"/>
      <c r="C20" s="129" t="s">
        <v>63</v>
      </c>
      <c r="D20" s="85" t="s">
        <v>64</v>
      </c>
      <c r="E20" s="75" t="s">
        <v>49</v>
      </c>
      <c r="F20" s="292"/>
      <c r="G20" s="75"/>
      <c r="H20" s="75"/>
      <c r="I20" s="75"/>
      <c r="J20" s="75"/>
      <c r="K20" s="147"/>
      <c r="L20" s="147"/>
      <c r="M20" s="147"/>
      <c r="N20" s="147"/>
      <c r="O20" s="75"/>
      <c r="P20" s="147"/>
      <c r="Q20" s="147"/>
      <c r="R20" s="147"/>
      <c r="S20" s="147"/>
      <c r="T20" s="147"/>
      <c r="U20" s="147"/>
      <c r="V20" s="146"/>
      <c r="W20" s="67"/>
      <c r="X20" s="68">
        <f t="shared" si="5"/>
        <v>0</v>
      </c>
      <c r="Y20" s="69"/>
      <c r="Z20" s="72"/>
      <c r="AA20" s="146"/>
      <c r="AB20" s="146"/>
      <c r="AC20" s="163"/>
      <c r="AD20" s="145"/>
      <c r="AE20" s="145"/>
      <c r="AF20" s="145"/>
      <c r="AG20" s="145"/>
      <c r="AH20" s="77"/>
      <c r="AI20" s="34"/>
      <c r="AJ20" s="179"/>
      <c r="AK20" s="146"/>
      <c r="AL20" s="146"/>
      <c r="AM20" s="292"/>
      <c r="AN20" s="75"/>
      <c r="AO20" s="75"/>
      <c r="AP20" s="137"/>
      <c r="AQ20" s="137"/>
      <c r="AR20" s="137"/>
      <c r="AS20" s="78"/>
      <c r="AT20" s="79"/>
      <c r="AU20" s="167"/>
      <c r="AV20" s="259"/>
      <c r="AW20" s="258"/>
      <c r="AX20" s="200"/>
      <c r="AY20" s="71">
        <f t="shared" si="6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0</v>
      </c>
    </row>
    <row r="21" spans="1:60" ht="13.5" thickBot="1">
      <c r="A21" s="31"/>
      <c r="B21" s="286"/>
      <c r="C21" s="73" t="s">
        <v>65</v>
      </c>
      <c r="D21" s="74" t="s">
        <v>66</v>
      </c>
      <c r="E21" s="75" t="s">
        <v>49</v>
      </c>
      <c r="F21" s="292"/>
      <c r="G21" s="75"/>
      <c r="H21" s="75"/>
      <c r="I21" s="75"/>
      <c r="J21" s="75"/>
      <c r="K21" s="147"/>
      <c r="L21" s="147"/>
      <c r="M21" s="147"/>
      <c r="N21" s="147"/>
      <c r="O21" s="75"/>
      <c r="P21" s="147"/>
      <c r="Q21" s="147"/>
      <c r="R21" s="147"/>
      <c r="S21" s="147"/>
      <c r="T21" s="147"/>
      <c r="U21" s="147"/>
      <c r="V21" s="146"/>
      <c r="W21" s="67"/>
      <c r="X21" s="68">
        <f t="shared" si="5"/>
        <v>0</v>
      </c>
      <c r="Y21" s="69"/>
      <c r="Z21" s="72"/>
      <c r="AA21" s="146"/>
      <c r="AB21" s="146"/>
      <c r="AC21" s="163"/>
      <c r="AD21" s="145"/>
      <c r="AE21" s="145"/>
      <c r="AF21" s="145"/>
      <c r="AG21" s="145"/>
      <c r="AH21" s="77"/>
      <c r="AI21" s="34"/>
      <c r="AJ21" s="179"/>
      <c r="AK21" s="146"/>
      <c r="AL21" s="146"/>
      <c r="AM21" s="292"/>
      <c r="AN21" s="75"/>
      <c r="AO21" s="75"/>
      <c r="AP21" s="137"/>
      <c r="AQ21" s="137"/>
      <c r="AR21" s="137"/>
      <c r="AS21" s="78"/>
      <c r="AT21" s="79"/>
      <c r="AU21" s="167"/>
      <c r="AV21" s="259"/>
      <c r="AW21" s="258"/>
      <c r="AX21" s="200"/>
      <c r="AY21" s="71">
        <f t="shared" si="6"/>
        <v>0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0</v>
      </c>
    </row>
    <row r="22" spans="1:60" ht="13.5" thickBot="1">
      <c r="A22" s="31"/>
      <c r="B22" s="286"/>
      <c r="C22" s="73" t="s">
        <v>67</v>
      </c>
      <c r="D22" s="74" t="s">
        <v>68</v>
      </c>
      <c r="E22" s="75" t="s">
        <v>49</v>
      </c>
      <c r="F22" s="292">
        <v>6</v>
      </c>
      <c r="G22" s="292">
        <v>6</v>
      </c>
      <c r="H22" s="292">
        <v>6</v>
      </c>
      <c r="I22" s="292">
        <v>6</v>
      </c>
      <c r="J22" s="292">
        <v>6</v>
      </c>
      <c r="K22" s="147"/>
      <c r="L22" s="147"/>
      <c r="M22" s="147"/>
      <c r="N22" s="147"/>
      <c r="O22" s="292">
        <v>6</v>
      </c>
      <c r="P22" s="147"/>
      <c r="Q22" s="147"/>
      <c r="R22" s="147"/>
      <c r="S22" s="147"/>
      <c r="T22" s="147"/>
      <c r="U22" s="147"/>
      <c r="V22" s="146"/>
      <c r="W22" s="67" t="s">
        <v>97</v>
      </c>
      <c r="X22" s="68">
        <f t="shared" si="5"/>
        <v>36</v>
      </c>
      <c r="Y22" s="69"/>
      <c r="Z22" s="72"/>
      <c r="AA22" s="146"/>
      <c r="AB22" s="146"/>
      <c r="AC22" s="163"/>
      <c r="AD22" s="145"/>
      <c r="AE22" s="145"/>
      <c r="AF22" s="145"/>
      <c r="AG22" s="145"/>
      <c r="AH22" s="77"/>
      <c r="AI22" s="157"/>
      <c r="AJ22" s="146"/>
      <c r="AK22" s="146"/>
      <c r="AL22" s="146"/>
      <c r="AM22" s="292"/>
      <c r="AN22" s="75"/>
      <c r="AO22" s="75"/>
      <c r="AP22" s="137"/>
      <c r="AQ22" s="137"/>
      <c r="AR22" s="137"/>
      <c r="AS22" s="78"/>
      <c r="AT22" s="78"/>
      <c r="AU22" s="167"/>
      <c r="AV22" s="234"/>
      <c r="AW22" s="258"/>
      <c r="AX22" s="200"/>
      <c r="AY22" s="71">
        <f t="shared" ref="AY22:AY51" si="7">SUM(AA22:AW22)</f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36</v>
      </c>
    </row>
    <row r="23" spans="1:60" ht="41.25" thickBot="1">
      <c r="A23" s="86"/>
      <c r="B23" s="286"/>
      <c r="C23" s="87" t="s">
        <v>69</v>
      </c>
      <c r="D23" s="88" t="s">
        <v>70</v>
      </c>
      <c r="E23" s="65" t="s">
        <v>49</v>
      </c>
      <c r="F23" s="65">
        <f t="shared" ref="F23:V23" si="8">SUM(F24,F25,F26,F27,F28,F29,F30)</f>
        <v>9</v>
      </c>
      <c r="G23" s="65">
        <f t="shared" si="8"/>
        <v>9</v>
      </c>
      <c r="H23" s="65">
        <f t="shared" si="8"/>
        <v>9</v>
      </c>
      <c r="I23" s="65">
        <f t="shared" si="8"/>
        <v>9</v>
      </c>
      <c r="J23" s="65">
        <f t="shared" si="8"/>
        <v>8</v>
      </c>
      <c r="K23" s="147">
        <f t="shared" si="8"/>
        <v>0</v>
      </c>
      <c r="L23" s="147">
        <f t="shared" si="8"/>
        <v>0</v>
      </c>
      <c r="M23" s="147">
        <f t="shared" si="8"/>
        <v>0</v>
      </c>
      <c r="N23" s="147">
        <f t="shared" si="8"/>
        <v>0</v>
      </c>
      <c r="O23" s="65">
        <f t="shared" si="8"/>
        <v>8</v>
      </c>
      <c r="P23" s="147">
        <f t="shared" si="8"/>
        <v>0</v>
      </c>
      <c r="Q23" s="147">
        <f t="shared" si="8"/>
        <v>0</v>
      </c>
      <c r="R23" s="147">
        <f t="shared" si="8"/>
        <v>0</v>
      </c>
      <c r="S23" s="147">
        <f t="shared" si="8"/>
        <v>0</v>
      </c>
      <c r="T23" s="147">
        <f t="shared" si="8"/>
        <v>0</v>
      </c>
      <c r="U23" s="147">
        <f t="shared" si="8"/>
        <v>0</v>
      </c>
      <c r="V23" s="159">
        <f t="shared" si="8"/>
        <v>0</v>
      </c>
      <c r="W23" s="89"/>
      <c r="X23" s="68">
        <f t="shared" si="5"/>
        <v>52</v>
      </c>
      <c r="Y23" s="90"/>
      <c r="Z23" s="91"/>
      <c r="AA23" s="160">
        <f>SUM(AA24:AA30)</f>
        <v>10</v>
      </c>
      <c r="AB23" s="160">
        <f t="shared" ref="AB23:AW23" si="9">SUM(AB24:AB30)</f>
        <v>10</v>
      </c>
      <c r="AC23" s="160">
        <f t="shared" si="9"/>
        <v>0</v>
      </c>
      <c r="AD23" s="145">
        <f t="shared" si="9"/>
        <v>0</v>
      </c>
      <c r="AE23" s="145">
        <f t="shared" si="9"/>
        <v>0</v>
      </c>
      <c r="AF23" s="145">
        <f t="shared" si="9"/>
        <v>0</v>
      </c>
      <c r="AG23" s="145">
        <f t="shared" si="9"/>
        <v>0</v>
      </c>
      <c r="AH23" s="66">
        <f t="shared" si="9"/>
        <v>10</v>
      </c>
      <c r="AI23" s="156">
        <f t="shared" si="9"/>
        <v>11</v>
      </c>
      <c r="AJ23" s="160">
        <f t="shared" si="9"/>
        <v>11</v>
      </c>
      <c r="AK23" s="160">
        <f t="shared" si="9"/>
        <v>11</v>
      </c>
      <c r="AL23" s="160">
        <f t="shared" si="9"/>
        <v>11</v>
      </c>
      <c r="AM23" s="160">
        <f t="shared" si="9"/>
        <v>11</v>
      </c>
      <c r="AN23" s="160">
        <f t="shared" si="9"/>
        <v>11</v>
      </c>
      <c r="AO23" s="160">
        <f>SUM(AO24:AO30)</f>
        <v>0</v>
      </c>
      <c r="AP23" s="135">
        <f>SUM(AP24:AP30)</f>
        <v>0</v>
      </c>
      <c r="AQ23" s="135">
        <f>SUM(AQ24:AQ30)</f>
        <v>0</v>
      </c>
      <c r="AR23" s="135">
        <f>SUM(AR24:AR30)</f>
        <v>0</v>
      </c>
      <c r="AS23" s="70">
        <f t="shared" si="9"/>
        <v>0</v>
      </c>
      <c r="AT23" s="70">
        <f t="shared" si="9"/>
        <v>0</v>
      </c>
      <c r="AU23" s="167">
        <f t="shared" si="9"/>
        <v>0</v>
      </c>
      <c r="AV23" s="258">
        <f t="shared" si="9"/>
        <v>0</v>
      </c>
      <c r="AW23" s="258">
        <f t="shared" si="9"/>
        <v>0</v>
      </c>
      <c r="AX23" s="216"/>
      <c r="AY23" s="71">
        <f>SUM(AA23:AW23)</f>
        <v>96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148</v>
      </c>
    </row>
    <row r="24" spans="1:60" ht="13.5" thickBot="1">
      <c r="A24" s="31"/>
      <c r="B24" s="286"/>
      <c r="C24" s="73" t="s">
        <v>71</v>
      </c>
      <c r="D24" s="92" t="s">
        <v>72</v>
      </c>
      <c r="E24" s="75" t="s">
        <v>49</v>
      </c>
      <c r="F24" s="292"/>
      <c r="G24" s="75"/>
      <c r="H24" s="75"/>
      <c r="I24" s="75"/>
      <c r="J24" s="75"/>
      <c r="K24" s="147"/>
      <c r="L24" s="147"/>
      <c r="M24" s="147"/>
      <c r="N24" s="147"/>
      <c r="O24" s="75"/>
      <c r="P24" s="147"/>
      <c r="Q24" s="147"/>
      <c r="R24" s="147"/>
      <c r="S24" s="147"/>
      <c r="T24" s="147"/>
      <c r="U24" s="147"/>
      <c r="V24" s="146"/>
      <c r="W24" s="67" t="s">
        <v>54</v>
      </c>
      <c r="X24" s="68">
        <f t="shared" si="5"/>
        <v>0</v>
      </c>
      <c r="Y24" s="69"/>
      <c r="Z24" s="72"/>
      <c r="AA24" s="146"/>
      <c r="AB24" s="146"/>
      <c r="AC24" s="163"/>
      <c r="AD24" s="145"/>
      <c r="AE24" s="145"/>
      <c r="AF24" s="145"/>
      <c r="AG24" s="145"/>
      <c r="AH24" s="77"/>
      <c r="AI24" s="34"/>
      <c r="AJ24" s="179"/>
      <c r="AK24" s="146"/>
      <c r="AL24" s="146"/>
      <c r="AM24" s="292"/>
      <c r="AN24" s="75"/>
      <c r="AO24" s="75"/>
      <c r="AP24" s="137"/>
      <c r="AQ24" s="137"/>
      <c r="AR24" s="137"/>
      <c r="AS24" s="78"/>
      <c r="AT24" s="79"/>
      <c r="AU24" s="167"/>
      <c r="AV24" s="259"/>
      <c r="AW24" s="258"/>
      <c r="AX24" s="200" t="s">
        <v>54</v>
      </c>
      <c r="AY24" s="71">
        <f>SUM(AA24:AS24)</f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0</v>
      </c>
    </row>
    <row r="25" spans="1:60" ht="13.5" thickBot="1">
      <c r="A25" s="31"/>
      <c r="B25" s="286"/>
      <c r="C25" s="128" t="s">
        <v>73</v>
      </c>
      <c r="D25" s="92" t="s">
        <v>74</v>
      </c>
      <c r="E25" s="75" t="s">
        <v>49</v>
      </c>
      <c r="F25" s="292"/>
      <c r="G25" s="75"/>
      <c r="H25" s="75"/>
      <c r="I25" s="75"/>
      <c r="J25" s="75"/>
      <c r="K25" s="147"/>
      <c r="L25" s="147"/>
      <c r="M25" s="147"/>
      <c r="N25" s="147"/>
      <c r="O25" s="75"/>
      <c r="P25" s="147"/>
      <c r="Q25" s="147"/>
      <c r="R25" s="147"/>
      <c r="S25" s="147"/>
      <c r="T25" s="147"/>
      <c r="U25" s="147"/>
      <c r="V25" s="146"/>
      <c r="W25" s="67" t="s">
        <v>54</v>
      </c>
      <c r="X25" s="68">
        <f t="shared" si="5"/>
        <v>0</v>
      </c>
      <c r="Y25" s="69"/>
      <c r="Z25" s="72"/>
      <c r="AA25" s="146"/>
      <c r="AB25" s="146"/>
      <c r="AC25" s="163"/>
      <c r="AD25" s="145"/>
      <c r="AE25" s="145"/>
      <c r="AF25" s="145"/>
      <c r="AG25" s="145"/>
      <c r="AH25" s="77"/>
      <c r="AI25" s="34"/>
      <c r="AJ25" s="179"/>
      <c r="AK25" s="146"/>
      <c r="AL25" s="146"/>
      <c r="AM25" s="292"/>
      <c r="AN25" s="75"/>
      <c r="AO25" s="75"/>
      <c r="AP25" s="137"/>
      <c r="AQ25" s="137"/>
      <c r="AR25" s="137"/>
      <c r="AS25" s="78"/>
      <c r="AT25" s="79"/>
      <c r="AU25" s="167"/>
      <c r="AV25" s="259"/>
      <c r="AW25" s="258"/>
      <c r="AX25" s="200" t="s">
        <v>54</v>
      </c>
      <c r="AY25" s="71">
        <f>SUM(AA25:AS25)</f>
        <v>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0</v>
      </c>
    </row>
    <row r="26" spans="1:60" ht="13.5" thickBot="1">
      <c r="A26" s="31"/>
      <c r="B26" s="286"/>
      <c r="C26" s="128" t="s">
        <v>75</v>
      </c>
      <c r="D26" s="92" t="s">
        <v>76</v>
      </c>
      <c r="E26" s="75" t="s">
        <v>49</v>
      </c>
      <c r="F26" s="292"/>
      <c r="G26" s="75"/>
      <c r="H26" s="75"/>
      <c r="I26" s="75"/>
      <c r="J26" s="75"/>
      <c r="K26" s="147"/>
      <c r="L26" s="147"/>
      <c r="M26" s="147"/>
      <c r="N26" s="147"/>
      <c r="O26" s="75"/>
      <c r="P26" s="147"/>
      <c r="Q26" s="147"/>
      <c r="R26" s="147"/>
      <c r="S26" s="147"/>
      <c r="T26" s="147"/>
      <c r="U26" s="147"/>
      <c r="V26" s="146"/>
      <c r="W26" s="67" t="s">
        <v>54</v>
      </c>
      <c r="X26" s="68">
        <f t="shared" si="5"/>
        <v>0</v>
      </c>
      <c r="Y26" s="69"/>
      <c r="Z26" s="72"/>
      <c r="AA26" s="146"/>
      <c r="AB26" s="146"/>
      <c r="AC26" s="163"/>
      <c r="AD26" s="145"/>
      <c r="AE26" s="145"/>
      <c r="AF26" s="145"/>
      <c r="AG26" s="145"/>
      <c r="AH26" s="77"/>
      <c r="AI26" s="34"/>
      <c r="AJ26" s="179"/>
      <c r="AK26" s="146"/>
      <c r="AL26" s="146"/>
      <c r="AM26" s="292"/>
      <c r="AN26" s="75"/>
      <c r="AO26" s="75"/>
      <c r="AP26" s="137"/>
      <c r="AQ26" s="137"/>
      <c r="AR26" s="137"/>
      <c r="AS26" s="78"/>
      <c r="AT26" s="79"/>
      <c r="AU26" s="167"/>
      <c r="AV26" s="259"/>
      <c r="AW26" s="258"/>
      <c r="AX26" s="200" t="s">
        <v>54</v>
      </c>
      <c r="AY26" s="71">
        <f>SUM(AA26:AS26)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0</v>
      </c>
    </row>
    <row r="27" spans="1:60" ht="13.5" thickBot="1">
      <c r="A27" s="31"/>
      <c r="B27" s="286"/>
      <c r="C27" s="128" t="s">
        <v>77</v>
      </c>
      <c r="D27" s="92" t="s">
        <v>78</v>
      </c>
      <c r="E27" s="75" t="s">
        <v>49</v>
      </c>
      <c r="F27" s="292">
        <v>9</v>
      </c>
      <c r="G27" s="292">
        <v>9</v>
      </c>
      <c r="H27" s="292">
        <v>9</v>
      </c>
      <c r="I27" s="292">
        <v>9</v>
      </c>
      <c r="J27" s="292">
        <v>8</v>
      </c>
      <c r="K27" s="147"/>
      <c r="L27" s="147"/>
      <c r="M27" s="147"/>
      <c r="N27" s="147"/>
      <c r="O27" s="292">
        <v>8</v>
      </c>
      <c r="P27" s="147"/>
      <c r="Q27" s="147"/>
      <c r="R27" s="147"/>
      <c r="S27" s="147"/>
      <c r="T27" s="147"/>
      <c r="U27" s="147"/>
      <c r="V27" s="146"/>
      <c r="W27" s="67" t="s">
        <v>54</v>
      </c>
      <c r="X27" s="68">
        <f t="shared" si="5"/>
        <v>52</v>
      </c>
      <c r="Y27" s="69"/>
      <c r="Z27" s="72"/>
      <c r="AA27" s="146">
        <v>6</v>
      </c>
      <c r="AB27" s="146">
        <v>6</v>
      </c>
      <c r="AC27" s="163"/>
      <c r="AD27" s="145"/>
      <c r="AE27" s="145"/>
      <c r="AF27" s="145"/>
      <c r="AG27" s="145"/>
      <c r="AH27" s="76">
        <v>6</v>
      </c>
      <c r="AI27" s="34">
        <v>7</v>
      </c>
      <c r="AJ27" s="179">
        <v>7</v>
      </c>
      <c r="AK27" s="146">
        <v>7</v>
      </c>
      <c r="AL27" s="146">
        <v>7</v>
      </c>
      <c r="AM27" s="292">
        <v>7</v>
      </c>
      <c r="AN27" s="292">
        <v>7</v>
      </c>
      <c r="AO27" s="292"/>
      <c r="AP27" s="136"/>
      <c r="AQ27" s="136"/>
      <c r="AR27" s="136"/>
      <c r="AS27" s="93"/>
      <c r="AT27" s="93"/>
      <c r="AU27" s="167"/>
      <c r="AV27" s="234"/>
      <c r="AW27" s="258"/>
      <c r="AX27" s="200" t="s">
        <v>55</v>
      </c>
      <c r="AY27" s="71">
        <f t="shared" si="7"/>
        <v>60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112</v>
      </c>
    </row>
    <row r="28" spans="1:60" ht="13.5" thickBot="1">
      <c r="A28" s="31"/>
      <c r="B28" s="286"/>
      <c r="C28" s="128" t="s">
        <v>79</v>
      </c>
      <c r="D28" s="94" t="s">
        <v>80</v>
      </c>
      <c r="E28" s="75" t="s">
        <v>49</v>
      </c>
      <c r="F28" s="292"/>
      <c r="G28" s="75"/>
      <c r="H28" s="75"/>
      <c r="I28" s="75"/>
      <c r="J28" s="75"/>
      <c r="K28" s="147"/>
      <c r="L28" s="147"/>
      <c r="M28" s="147"/>
      <c r="N28" s="147"/>
      <c r="O28" s="75"/>
      <c r="P28" s="147"/>
      <c r="Q28" s="147"/>
      <c r="R28" s="147"/>
      <c r="S28" s="147"/>
      <c r="T28" s="147"/>
      <c r="U28" s="147"/>
      <c r="V28" s="146"/>
      <c r="W28" s="67"/>
      <c r="X28" s="68">
        <f t="shared" si="5"/>
        <v>0</v>
      </c>
      <c r="Y28" s="69"/>
      <c r="Z28" s="72"/>
      <c r="AA28" s="146"/>
      <c r="AB28" s="146"/>
      <c r="AC28" s="163"/>
      <c r="AD28" s="145"/>
      <c r="AE28" s="145"/>
      <c r="AF28" s="145"/>
      <c r="AG28" s="145"/>
      <c r="AH28" s="77"/>
      <c r="AI28" s="157"/>
      <c r="AJ28" s="146"/>
      <c r="AK28" s="146"/>
      <c r="AL28" s="146"/>
      <c r="AM28" s="292"/>
      <c r="AN28" s="75"/>
      <c r="AO28" s="75"/>
      <c r="AP28" s="137"/>
      <c r="AQ28" s="137"/>
      <c r="AR28" s="137"/>
      <c r="AS28" s="78"/>
      <c r="AT28" s="78"/>
      <c r="AU28" s="167"/>
      <c r="AV28" s="234"/>
      <c r="AW28" s="258"/>
      <c r="AX28" s="200"/>
      <c r="AY28" s="71">
        <f t="shared" si="7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1:60" ht="13.5" thickBot="1">
      <c r="A29" s="31"/>
      <c r="B29" s="286"/>
      <c r="C29" s="128" t="s">
        <v>81</v>
      </c>
      <c r="D29" s="92" t="s">
        <v>82</v>
      </c>
      <c r="E29" s="75" t="s">
        <v>49</v>
      </c>
      <c r="F29" s="292"/>
      <c r="G29" s="75"/>
      <c r="H29" s="75"/>
      <c r="I29" s="75"/>
      <c r="J29" s="75"/>
      <c r="K29" s="147"/>
      <c r="L29" s="147"/>
      <c r="M29" s="147"/>
      <c r="N29" s="147"/>
      <c r="O29" s="75"/>
      <c r="P29" s="147"/>
      <c r="Q29" s="147"/>
      <c r="R29" s="147"/>
      <c r="S29" s="147"/>
      <c r="T29" s="147"/>
      <c r="U29" s="147"/>
      <c r="V29" s="146"/>
      <c r="W29" s="67"/>
      <c r="X29" s="68">
        <f t="shared" si="5"/>
        <v>0</v>
      </c>
      <c r="Y29" s="69"/>
      <c r="Z29" s="72"/>
      <c r="AA29" s="146"/>
      <c r="AB29" s="146"/>
      <c r="AC29" s="163"/>
      <c r="AD29" s="145"/>
      <c r="AE29" s="145"/>
      <c r="AF29" s="145"/>
      <c r="AG29" s="145"/>
      <c r="AH29" s="77"/>
      <c r="AI29" s="157"/>
      <c r="AJ29" s="146"/>
      <c r="AK29" s="146"/>
      <c r="AL29" s="146"/>
      <c r="AM29" s="292"/>
      <c r="AN29" s="75"/>
      <c r="AO29" s="75"/>
      <c r="AP29" s="137"/>
      <c r="AQ29" s="137"/>
      <c r="AR29" s="137"/>
      <c r="AS29" s="78"/>
      <c r="AT29" s="78"/>
      <c r="AU29" s="167"/>
      <c r="AV29" s="234"/>
      <c r="AW29" s="258"/>
      <c r="AX29" s="200"/>
      <c r="AY29" s="71">
        <f t="shared" si="7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1:60" ht="13.5" thickBot="1">
      <c r="A30" s="31"/>
      <c r="B30" s="286"/>
      <c r="C30" s="128" t="s">
        <v>83</v>
      </c>
      <c r="D30" s="92" t="s">
        <v>249</v>
      </c>
      <c r="E30" s="75" t="s">
        <v>49</v>
      </c>
      <c r="F30" s="292"/>
      <c r="G30" s="292"/>
      <c r="H30" s="292"/>
      <c r="I30" s="292"/>
      <c r="J30" s="292"/>
      <c r="K30" s="147"/>
      <c r="L30" s="147"/>
      <c r="M30" s="147"/>
      <c r="N30" s="147"/>
      <c r="O30" s="292"/>
      <c r="P30" s="147"/>
      <c r="Q30" s="147"/>
      <c r="R30" s="147"/>
      <c r="S30" s="147"/>
      <c r="T30" s="147"/>
      <c r="U30" s="147"/>
      <c r="V30" s="146"/>
      <c r="W30" s="67"/>
      <c r="X30" s="68">
        <f t="shared" si="5"/>
        <v>0</v>
      </c>
      <c r="Y30" s="69"/>
      <c r="Z30" s="72"/>
      <c r="AA30" s="146">
        <v>4</v>
      </c>
      <c r="AB30" s="146">
        <v>4</v>
      </c>
      <c r="AC30" s="163"/>
      <c r="AD30" s="145"/>
      <c r="AE30" s="145"/>
      <c r="AF30" s="145"/>
      <c r="AG30" s="145"/>
      <c r="AH30" s="77">
        <v>4</v>
      </c>
      <c r="AI30" s="157">
        <v>4</v>
      </c>
      <c r="AJ30" s="146">
        <v>4</v>
      </c>
      <c r="AK30" s="146">
        <v>4</v>
      </c>
      <c r="AL30" s="146">
        <v>4</v>
      </c>
      <c r="AM30" s="292">
        <v>4</v>
      </c>
      <c r="AN30" s="75">
        <v>4</v>
      </c>
      <c r="AO30" s="75"/>
      <c r="AP30" s="137"/>
      <c r="AQ30" s="137"/>
      <c r="AR30" s="137"/>
      <c r="AS30" s="78"/>
      <c r="AT30" s="78"/>
      <c r="AU30" s="167"/>
      <c r="AV30" s="234"/>
      <c r="AW30" s="258"/>
      <c r="AX30" s="200" t="s">
        <v>97</v>
      </c>
      <c r="AY30" s="71">
        <f t="shared" si="7"/>
        <v>36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36</v>
      </c>
    </row>
    <row r="31" spans="1:60" ht="41.25" thickBot="1">
      <c r="A31" s="31"/>
      <c r="B31" s="286"/>
      <c r="C31" s="130"/>
      <c r="D31" s="96" t="s">
        <v>84</v>
      </c>
      <c r="E31" s="65" t="s">
        <v>49</v>
      </c>
      <c r="F31" s="65">
        <f>SUM(F33:F37)</f>
        <v>0</v>
      </c>
      <c r="G31" s="65">
        <f t="shared" ref="G31:V31" si="10">SUM(G33:G37)</f>
        <v>0</v>
      </c>
      <c r="H31" s="65">
        <f t="shared" si="10"/>
        <v>0</v>
      </c>
      <c r="I31" s="65">
        <f t="shared" si="10"/>
        <v>0</v>
      </c>
      <c r="J31" s="65">
        <f t="shared" si="10"/>
        <v>0</v>
      </c>
      <c r="K31" s="147">
        <f t="shared" si="10"/>
        <v>0</v>
      </c>
      <c r="L31" s="147">
        <f t="shared" si="10"/>
        <v>0</v>
      </c>
      <c r="M31" s="147">
        <f t="shared" si="10"/>
        <v>0</v>
      </c>
      <c r="N31" s="147">
        <f t="shared" si="10"/>
        <v>0</v>
      </c>
      <c r="O31" s="65">
        <f t="shared" si="10"/>
        <v>0</v>
      </c>
      <c r="P31" s="147">
        <f t="shared" si="10"/>
        <v>0</v>
      </c>
      <c r="Q31" s="147">
        <f t="shared" si="10"/>
        <v>0</v>
      </c>
      <c r="R31" s="147">
        <f t="shared" si="10"/>
        <v>0</v>
      </c>
      <c r="S31" s="147">
        <f t="shared" si="10"/>
        <v>0</v>
      </c>
      <c r="T31" s="147">
        <f t="shared" si="10"/>
        <v>0</v>
      </c>
      <c r="U31" s="147">
        <f t="shared" si="10"/>
        <v>0</v>
      </c>
      <c r="V31" s="159">
        <f t="shared" si="10"/>
        <v>0</v>
      </c>
      <c r="W31" s="89"/>
      <c r="X31" s="68">
        <f>SUM(F31:V31)</f>
        <v>0</v>
      </c>
      <c r="Y31" s="90"/>
      <c r="Z31" s="91"/>
      <c r="AA31" s="160">
        <f>SUM(AA32:AA37)</f>
        <v>0</v>
      </c>
      <c r="AB31" s="160">
        <f t="shared" ref="AB31:AN31" si="11">SUM(AB32:AB37)</f>
        <v>0</v>
      </c>
      <c r="AC31" s="160">
        <f t="shared" si="11"/>
        <v>0</v>
      </c>
      <c r="AD31" s="145">
        <f t="shared" si="11"/>
        <v>0</v>
      </c>
      <c r="AE31" s="145">
        <f t="shared" si="11"/>
        <v>0</v>
      </c>
      <c r="AF31" s="145">
        <f t="shared" si="11"/>
        <v>0</v>
      </c>
      <c r="AG31" s="145">
        <f t="shared" si="11"/>
        <v>0</v>
      </c>
      <c r="AH31" s="66">
        <f t="shared" si="11"/>
        <v>0</v>
      </c>
      <c r="AI31" s="156">
        <f t="shared" si="11"/>
        <v>0</v>
      </c>
      <c r="AJ31" s="160">
        <f t="shared" si="11"/>
        <v>0</v>
      </c>
      <c r="AK31" s="160">
        <f t="shared" si="11"/>
        <v>0</v>
      </c>
      <c r="AL31" s="160">
        <f t="shared" si="11"/>
        <v>0</v>
      </c>
      <c r="AM31" s="160">
        <f t="shared" si="11"/>
        <v>0</v>
      </c>
      <c r="AN31" s="160">
        <f t="shared" si="11"/>
        <v>0</v>
      </c>
      <c r="AO31" s="160">
        <f t="shared" ref="AO31:AW31" si="12">SUM(AO32:AO37)</f>
        <v>0</v>
      </c>
      <c r="AP31" s="135">
        <f t="shared" si="12"/>
        <v>0</v>
      </c>
      <c r="AQ31" s="135">
        <f t="shared" si="12"/>
        <v>0</v>
      </c>
      <c r="AR31" s="135">
        <f t="shared" si="12"/>
        <v>0</v>
      </c>
      <c r="AS31" s="70">
        <f t="shared" si="12"/>
        <v>0</v>
      </c>
      <c r="AT31" s="70">
        <f t="shared" si="12"/>
        <v>0</v>
      </c>
      <c r="AU31" s="167">
        <f t="shared" si="12"/>
        <v>0</v>
      </c>
      <c r="AV31" s="258">
        <f t="shared" si="12"/>
        <v>0</v>
      </c>
      <c r="AW31" s="258">
        <f t="shared" si="12"/>
        <v>0</v>
      </c>
      <c r="AX31" s="216"/>
      <c r="AY31" s="71">
        <f>SUM(AA31:AW31)</f>
        <v>0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0</v>
      </c>
    </row>
    <row r="32" spans="1:60" ht="26.25" thickBot="1">
      <c r="A32" s="31"/>
      <c r="B32" s="286"/>
      <c r="C32" s="288" t="s">
        <v>85</v>
      </c>
      <c r="D32" s="97" t="s">
        <v>86</v>
      </c>
      <c r="E32" s="75" t="s">
        <v>49</v>
      </c>
      <c r="F32" s="293">
        <f>SUM(F33:F35)</f>
        <v>0</v>
      </c>
      <c r="G32" s="293">
        <f t="shared" ref="G32:V32" si="13">SUM(G33:G35)</f>
        <v>0</v>
      </c>
      <c r="H32" s="293">
        <f t="shared" si="13"/>
        <v>0</v>
      </c>
      <c r="I32" s="293">
        <f t="shared" si="13"/>
        <v>0</v>
      </c>
      <c r="J32" s="293">
        <f t="shared" si="13"/>
        <v>0</v>
      </c>
      <c r="K32" s="147">
        <f t="shared" si="13"/>
        <v>0</v>
      </c>
      <c r="L32" s="147">
        <f t="shared" si="13"/>
        <v>0</v>
      </c>
      <c r="M32" s="147">
        <f t="shared" si="13"/>
        <v>0</v>
      </c>
      <c r="N32" s="147">
        <f t="shared" si="13"/>
        <v>0</v>
      </c>
      <c r="O32" s="293">
        <f t="shared" si="13"/>
        <v>0</v>
      </c>
      <c r="P32" s="147">
        <f t="shared" si="13"/>
        <v>0</v>
      </c>
      <c r="Q32" s="147">
        <f t="shared" si="13"/>
        <v>0</v>
      </c>
      <c r="R32" s="147">
        <f t="shared" si="13"/>
        <v>0</v>
      </c>
      <c r="S32" s="147">
        <f t="shared" si="13"/>
        <v>0</v>
      </c>
      <c r="T32" s="147">
        <f t="shared" si="13"/>
        <v>0</v>
      </c>
      <c r="U32" s="147">
        <f t="shared" si="13"/>
        <v>0</v>
      </c>
      <c r="V32" s="159">
        <f t="shared" si="13"/>
        <v>0</v>
      </c>
      <c r="W32" s="291" t="s">
        <v>54</v>
      </c>
      <c r="X32" s="68">
        <f t="shared" si="5"/>
        <v>0</v>
      </c>
      <c r="Y32" s="69"/>
      <c r="Z32" s="72"/>
      <c r="AA32" s="146"/>
      <c r="AB32" s="146"/>
      <c r="AC32" s="163"/>
      <c r="AD32" s="145"/>
      <c r="AE32" s="145"/>
      <c r="AF32" s="145"/>
      <c r="AG32" s="145"/>
      <c r="AH32" s="77"/>
      <c r="AI32" s="34"/>
      <c r="AJ32" s="179"/>
      <c r="AK32" s="146"/>
      <c r="AL32" s="146"/>
      <c r="AM32" s="292"/>
      <c r="AN32" s="75"/>
      <c r="AO32" s="75"/>
      <c r="AP32" s="137"/>
      <c r="AQ32" s="137"/>
      <c r="AR32" s="137"/>
      <c r="AS32" s="78"/>
      <c r="AT32" s="78"/>
      <c r="AU32" s="167"/>
      <c r="AV32" s="234"/>
      <c r="AW32" s="258"/>
      <c r="AX32" s="200"/>
      <c r="AY32" s="71">
        <f t="shared" si="7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0</v>
      </c>
    </row>
    <row r="33" spans="1:60" ht="13.5" thickBot="1">
      <c r="A33" s="31"/>
      <c r="B33" s="286"/>
      <c r="C33" s="288"/>
      <c r="D33" s="99"/>
      <c r="E33" s="75"/>
      <c r="F33" s="292"/>
      <c r="G33" s="292"/>
      <c r="H33" s="292"/>
      <c r="I33" s="75"/>
      <c r="J33" s="75"/>
      <c r="K33" s="147"/>
      <c r="L33" s="147"/>
      <c r="M33" s="147"/>
      <c r="N33" s="147"/>
      <c r="O33" s="75"/>
      <c r="P33" s="147"/>
      <c r="Q33" s="147"/>
      <c r="R33" s="147"/>
      <c r="S33" s="147"/>
      <c r="T33" s="147"/>
      <c r="U33" s="147"/>
      <c r="V33" s="146"/>
      <c r="W33" s="291"/>
      <c r="X33" s="68">
        <f t="shared" si="5"/>
        <v>0</v>
      </c>
      <c r="Y33" s="69"/>
      <c r="Z33" s="72"/>
      <c r="AA33" s="146"/>
      <c r="AB33" s="146"/>
      <c r="AC33" s="163"/>
      <c r="AD33" s="145"/>
      <c r="AE33" s="145"/>
      <c r="AF33" s="145"/>
      <c r="AG33" s="145"/>
      <c r="AH33" s="77"/>
      <c r="AI33" s="34"/>
      <c r="AJ33" s="179"/>
      <c r="AK33" s="146"/>
      <c r="AL33" s="146"/>
      <c r="AM33" s="292"/>
      <c r="AN33" s="75"/>
      <c r="AO33" s="75"/>
      <c r="AP33" s="137"/>
      <c r="AQ33" s="137"/>
      <c r="AR33" s="137"/>
      <c r="AS33" s="78"/>
      <c r="AT33" s="78"/>
      <c r="AU33" s="167"/>
      <c r="AV33" s="234"/>
      <c r="AW33" s="258"/>
      <c r="AX33" s="200"/>
      <c r="AY33" s="71">
        <f t="shared" si="7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0</v>
      </c>
    </row>
    <row r="34" spans="1:60" ht="13.5" thickBot="1">
      <c r="A34" s="31"/>
      <c r="B34" s="286"/>
      <c r="C34" s="288"/>
      <c r="D34" s="100"/>
      <c r="E34" s="75"/>
      <c r="F34" s="292"/>
      <c r="G34" s="75"/>
      <c r="H34" s="75"/>
      <c r="I34" s="75"/>
      <c r="J34" s="75"/>
      <c r="K34" s="147"/>
      <c r="L34" s="147"/>
      <c r="M34" s="147"/>
      <c r="N34" s="147"/>
      <c r="O34" s="75"/>
      <c r="P34" s="147"/>
      <c r="Q34" s="147"/>
      <c r="R34" s="147"/>
      <c r="S34" s="147"/>
      <c r="T34" s="147"/>
      <c r="U34" s="147"/>
      <c r="V34" s="146"/>
      <c r="W34" s="291"/>
      <c r="X34" s="68">
        <f t="shared" si="5"/>
        <v>0</v>
      </c>
      <c r="Y34" s="69"/>
      <c r="Z34" s="72"/>
      <c r="AA34" s="146"/>
      <c r="AB34" s="146"/>
      <c r="AC34" s="163"/>
      <c r="AD34" s="145"/>
      <c r="AE34" s="145"/>
      <c r="AF34" s="145"/>
      <c r="AG34" s="145"/>
      <c r="AH34" s="77"/>
      <c r="AI34" s="34"/>
      <c r="AJ34" s="179"/>
      <c r="AK34" s="146"/>
      <c r="AL34" s="146"/>
      <c r="AM34" s="292"/>
      <c r="AN34" s="75"/>
      <c r="AO34" s="75"/>
      <c r="AP34" s="137"/>
      <c r="AQ34" s="137"/>
      <c r="AR34" s="137"/>
      <c r="AS34" s="78"/>
      <c r="AT34" s="78"/>
      <c r="AU34" s="167"/>
      <c r="AV34" s="234"/>
      <c r="AW34" s="258"/>
      <c r="AX34" s="200" t="s">
        <v>54</v>
      </c>
      <c r="AY34" s="71">
        <f t="shared" si="7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0</v>
      </c>
    </row>
    <row r="35" spans="1:60" ht="13.5" thickBot="1">
      <c r="A35" s="31"/>
      <c r="B35" s="286"/>
      <c r="C35" s="288"/>
      <c r="D35" s="101"/>
      <c r="E35" s="75"/>
      <c r="F35" s="292"/>
      <c r="G35" s="75"/>
      <c r="H35" s="75"/>
      <c r="I35" s="75"/>
      <c r="J35" s="75"/>
      <c r="K35" s="147"/>
      <c r="L35" s="147"/>
      <c r="M35" s="147"/>
      <c r="N35" s="147"/>
      <c r="O35" s="75"/>
      <c r="P35" s="147"/>
      <c r="Q35" s="147"/>
      <c r="R35" s="147"/>
      <c r="S35" s="147"/>
      <c r="T35" s="147"/>
      <c r="U35" s="147"/>
      <c r="V35" s="146"/>
      <c r="W35" s="291"/>
      <c r="X35" s="68">
        <f t="shared" si="5"/>
        <v>0</v>
      </c>
      <c r="Y35" s="69"/>
      <c r="Z35" s="72"/>
      <c r="AA35" s="146"/>
      <c r="AB35" s="146"/>
      <c r="AC35" s="163"/>
      <c r="AD35" s="145"/>
      <c r="AE35" s="145"/>
      <c r="AF35" s="145"/>
      <c r="AG35" s="145"/>
      <c r="AH35" s="77"/>
      <c r="AI35" s="157"/>
      <c r="AJ35" s="146"/>
      <c r="AK35" s="146"/>
      <c r="AL35" s="146"/>
      <c r="AM35" s="292"/>
      <c r="AN35" s="75"/>
      <c r="AO35" s="75"/>
      <c r="AP35" s="137"/>
      <c r="AQ35" s="137"/>
      <c r="AR35" s="137"/>
      <c r="AS35" s="78"/>
      <c r="AT35" s="78"/>
      <c r="AU35" s="167"/>
      <c r="AV35" s="234"/>
      <c r="AW35" s="258"/>
      <c r="AX35" s="200" t="s">
        <v>54</v>
      </c>
      <c r="AY35" s="71">
        <f t="shared" si="7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0</v>
      </c>
    </row>
    <row r="36" spans="1:60" ht="26.25" thickBot="1">
      <c r="A36" s="31"/>
      <c r="B36" s="286"/>
      <c r="C36" s="128" t="s">
        <v>90</v>
      </c>
      <c r="D36" s="99" t="s">
        <v>91</v>
      </c>
      <c r="E36" s="75" t="s">
        <v>49</v>
      </c>
      <c r="F36" s="292"/>
      <c r="G36" s="75"/>
      <c r="H36" s="75"/>
      <c r="I36" s="75"/>
      <c r="J36" s="75"/>
      <c r="K36" s="147"/>
      <c r="L36" s="147"/>
      <c r="M36" s="147"/>
      <c r="N36" s="147"/>
      <c r="O36" s="75"/>
      <c r="P36" s="147"/>
      <c r="Q36" s="147"/>
      <c r="R36" s="147"/>
      <c r="S36" s="147"/>
      <c r="T36" s="147"/>
      <c r="U36" s="147"/>
      <c r="V36" s="146"/>
      <c r="W36" s="67"/>
      <c r="X36" s="68">
        <f t="shared" si="5"/>
        <v>0</v>
      </c>
      <c r="Y36" s="69"/>
      <c r="Z36" s="72"/>
      <c r="AA36" s="146"/>
      <c r="AB36" s="146"/>
      <c r="AC36" s="163"/>
      <c r="AD36" s="145"/>
      <c r="AE36" s="145"/>
      <c r="AF36" s="145"/>
      <c r="AG36" s="145"/>
      <c r="AH36" s="77"/>
      <c r="AI36" s="157"/>
      <c r="AJ36" s="146"/>
      <c r="AK36" s="146"/>
      <c r="AL36" s="146"/>
      <c r="AM36" s="292"/>
      <c r="AN36" s="75"/>
      <c r="AO36" s="75"/>
      <c r="AP36" s="137"/>
      <c r="AQ36" s="137"/>
      <c r="AR36" s="137"/>
      <c r="AS36" s="78"/>
      <c r="AT36" s="78"/>
      <c r="AU36" s="167"/>
      <c r="AV36" s="234"/>
      <c r="AW36" s="258"/>
      <c r="AX36" s="200"/>
      <c r="AY36" s="71">
        <f t="shared" si="7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1:60" ht="13.5" thickBot="1">
      <c r="A37" s="31"/>
      <c r="B37" s="286"/>
      <c r="C37" s="128" t="s">
        <v>92</v>
      </c>
      <c r="D37" s="94" t="s">
        <v>93</v>
      </c>
      <c r="E37" s="75" t="s">
        <v>49</v>
      </c>
      <c r="F37" s="292"/>
      <c r="G37" s="75"/>
      <c r="H37" s="75"/>
      <c r="I37" s="75"/>
      <c r="J37" s="75"/>
      <c r="K37" s="147"/>
      <c r="L37" s="147"/>
      <c r="M37" s="147"/>
      <c r="N37" s="147"/>
      <c r="O37" s="75"/>
      <c r="P37" s="147"/>
      <c r="Q37" s="147"/>
      <c r="R37" s="147"/>
      <c r="S37" s="147"/>
      <c r="T37" s="147"/>
      <c r="U37" s="147"/>
      <c r="V37" s="146"/>
      <c r="W37" s="67" t="s">
        <v>54</v>
      </c>
      <c r="X37" s="68">
        <f t="shared" si="5"/>
        <v>0</v>
      </c>
      <c r="Y37" s="69"/>
      <c r="Z37" s="72"/>
      <c r="AA37" s="146"/>
      <c r="AB37" s="146"/>
      <c r="AC37" s="163"/>
      <c r="AD37" s="145"/>
      <c r="AE37" s="145"/>
      <c r="AF37" s="145"/>
      <c r="AG37" s="145"/>
      <c r="AH37" s="77"/>
      <c r="AI37" s="157"/>
      <c r="AJ37" s="146"/>
      <c r="AK37" s="146"/>
      <c r="AL37" s="146"/>
      <c r="AM37" s="292"/>
      <c r="AN37" s="75"/>
      <c r="AO37" s="75"/>
      <c r="AP37" s="137"/>
      <c r="AQ37" s="137"/>
      <c r="AR37" s="137"/>
      <c r="AS37" s="78"/>
      <c r="AT37" s="79"/>
      <c r="AU37" s="167"/>
      <c r="AV37" s="259"/>
      <c r="AW37" s="258"/>
      <c r="AX37" s="200"/>
      <c r="AY37" s="71">
        <f>SUM(AA37:AS37)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0</v>
      </c>
    </row>
    <row r="38" spans="1:60" ht="27.75" thickBot="1">
      <c r="A38" s="31"/>
      <c r="B38" s="286"/>
      <c r="C38" s="131" t="s">
        <v>94</v>
      </c>
      <c r="D38" s="103" t="s">
        <v>95</v>
      </c>
      <c r="E38" s="65" t="s">
        <v>49</v>
      </c>
      <c r="F38" s="65">
        <f>SUM(F39:F43)</f>
        <v>5</v>
      </c>
      <c r="G38" s="65">
        <f t="shared" ref="G38:V38" si="14">SUM(G39:G43)</f>
        <v>5</v>
      </c>
      <c r="H38" s="65">
        <f t="shared" si="14"/>
        <v>5</v>
      </c>
      <c r="I38" s="65">
        <f t="shared" si="14"/>
        <v>6</v>
      </c>
      <c r="J38" s="65">
        <f t="shared" si="14"/>
        <v>6</v>
      </c>
      <c r="K38" s="147">
        <f t="shared" si="14"/>
        <v>0</v>
      </c>
      <c r="L38" s="147">
        <f t="shared" si="14"/>
        <v>0</v>
      </c>
      <c r="M38" s="147">
        <f t="shared" si="14"/>
        <v>0</v>
      </c>
      <c r="N38" s="147">
        <f t="shared" si="14"/>
        <v>0</v>
      </c>
      <c r="O38" s="65">
        <f t="shared" si="14"/>
        <v>6</v>
      </c>
      <c r="P38" s="147">
        <f t="shared" si="14"/>
        <v>0</v>
      </c>
      <c r="Q38" s="147">
        <f t="shared" si="14"/>
        <v>0</v>
      </c>
      <c r="R38" s="147">
        <f t="shared" si="14"/>
        <v>0</v>
      </c>
      <c r="S38" s="147">
        <f t="shared" si="14"/>
        <v>0</v>
      </c>
      <c r="T38" s="147">
        <f t="shared" si="14"/>
        <v>0</v>
      </c>
      <c r="U38" s="147">
        <f t="shared" si="14"/>
        <v>0</v>
      </c>
      <c r="V38" s="159">
        <f t="shared" si="14"/>
        <v>0</v>
      </c>
      <c r="W38" s="67"/>
      <c r="X38" s="68">
        <f>SUM(F38:V38)</f>
        <v>33</v>
      </c>
      <c r="Y38" s="69"/>
      <c r="Z38" s="72"/>
      <c r="AA38" s="160">
        <f t="shared" ref="AA38:AW38" si="15">SUM(AA39:AA43)</f>
        <v>17</v>
      </c>
      <c r="AB38" s="160">
        <f t="shared" si="15"/>
        <v>17</v>
      </c>
      <c r="AC38" s="160">
        <f t="shared" si="15"/>
        <v>0</v>
      </c>
      <c r="AD38" s="145">
        <f t="shared" si="15"/>
        <v>0</v>
      </c>
      <c r="AE38" s="145">
        <f t="shared" si="15"/>
        <v>0</v>
      </c>
      <c r="AF38" s="145">
        <f t="shared" si="15"/>
        <v>0</v>
      </c>
      <c r="AG38" s="145">
        <f t="shared" si="15"/>
        <v>0</v>
      </c>
      <c r="AH38" s="66">
        <f t="shared" si="15"/>
        <v>17</v>
      </c>
      <c r="AI38" s="156">
        <f t="shared" si="15"/>
        <v>16</v>
      </c>
      <c r="AJ38" s="160">
        <f t="shared" si="15"/>
        <v>17</v>
      </c>
      <c r="AK38" s="160">
        <f t="shared" si="15"/>
        <v>16</v>
      </c>
      <c r="AL38" s="160">
        <f t="shared" si="15"/>
        <v>17</v>
      </c>
      <c r="AM38" s="160">
        <f t="shared" si="15"/>
        <v>16</v>
      </c>
      <c r="AN38" s="160">
        <f t="shared" si="15"/>
        <v>16</v>
      </c>
      <c r="AO38" s="160">
        <f t="shared" si="15"/>
        <v>0</v>
      </c>
      <c r="AP38" s="135">
        <f t="shared" si="15"/>
        <v>0</v>
      </c>
      <c r="AQ38" s="135">
        <f t="shared" si="15"/>
        <v>0</v>
      </c>
      <c r="AR38" s="135">
        <f t="shared" si="15"/>
        <v>0</v>
      </c>
      <c r="AS38" s="70">
        <f t="shared" si="15"/>
        <v>0</v>
      </c>
      <c r="AT38" s="70">
        <f t="shared" si="15"/>
        <v>0</v>
      </c>
      <c r="AU38" s="167">
        <f t="shared" si="15"/>
        <v>0</v>
      </c>
      <c r="AV38" s="258">
        <f t="shared" si="15"/>
        <v>0</v>
      </c>
      <c r="AW38" s="258">
        <f t="shared" si="15"/>
        <v>0</v>
      </c>
      <c r="AX38" s="200"/>
      <c r="AY38" s="71">
        <f>SUM(AA38:AW38)</f>
        <v>149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182</v>
      </c>
    </row>
    <row r="39" spans="1:60" ht="26.25" thickBot="1">
      <c r="A39" s="31"/>
      <c r="B39" s="286"/>
      <c r="C39" s="134" t="s">
        <v>103</v>
      </c>
      <c r="D39" s="104" t="s">
        <v>133</v>
      </c>
      <c r="E39" s="75" t="s">
        <v>49</v>
      </c>
      <c r="F39" s="292">
        <v>2</v>
      </c>
      <c r="G39" s="292">
        <v>2</v>
      </c>
      <c r="H39" s="292">
        <v>2</v>
      </c>
      <c r="I39" s="292">
        <v>3</v>
      </c>
      <c r="J39" s="292">
        <v>3</v>
      </c>
      <c r="K39" s="147"/>
      <c r="L39" s="147"/>
      <c r="M39" s="147"/>
      <c r="N39" s="147"/>
      <c r="O39" s="292">
        <v>3</v>
      </c>
      <c r="P39" s="147"/>
      <c r="Q39" s="147"/>
      <c r="R39" s="147"/>
      <c r="S39" s="147"/>
      <c r="T39" s="147"/>
      <c r="U39" s="147"/>
      <c r="V39" s="146"/>
      <c r="W39" s="67" t="s">
        <v>54</v>
      </c>
      <c r="X39" s="68">
        <f t="shared" si="5"/>
        <v>15</v>
      </c>
      <c r="Y39" s="69"/>
      <c r="Z39" s="72"/>
      <c r="AA39" s="146">
        <v>2</v>
      </c>
      <c r="AB39" s="146">
        <v>1</v>
      </c>
      <c r="AC39" s="163"/>
      <c r="AD39" s="145"/>
      <c r="AE39" s="145"/>
      <c r="AF39" s="145"/>
      <c r="AG39" s="145"/>
      <c r="AH39" s="76">
        <v>2</v>
      </c>
      <c r="AI39" s="158">
        <v>2</v>
      </c>
      <c r="AJ39" s="146">
        <v>2</v>
      </c>
      <c r="AK39" s="146">
        <v>2</v>
      </c>
      <c r="AL39" s="146">
        <v>2</v>
      </c>
      <c r="AM39" s="292">
        <v>2</v>
      </c>
      <c r="AN39" s="292">
        <v>2</v>
      </c>
      <c r="AO39" s="292"/>
      <c r="AP39" s="136"/>
      <c r="AQ39" s="136"/>
      <c r="AR39" s="136"/>
      <c r="AS39" s="93"/>
      <c r="AT39" s="79"/>
      <c r="AU39" s="167"/>
      <c r="AV39" s="259"/>
      <c r="AW39" s="258"/>
      <c r="AX39" s="200" t="s">
        <v>55</v>
      </c>
      <c r="AY39" s="71">
        <f>SUM(AA39:AS39)</f>
        <v>17</v>
      </c>
      <c r="AZ39" s="105"/>
      <c r="BA39" s="69"/>
      <c r="BB39" s="69"/>
      <c r="BC39" s="69"/>
      <c r="BD39" s="69"/>
      <c r="BE39" s="69"/>
      <c r="BF39" s="69"/>
      <c r="BG39" s="72"/>
      <c r="BH39" s="61">
        <f t="shared" si="4"/>
        <v>32</v>
      </c>
    </row>
    <row r="40" spans="1:60" ht="13.5" thickBot="1">
      <c r="A40" s="31"/>
      <c r="B40" s="286"/>
      <c r="C40" s="134" t="s">
        <v>114</v>
      </c>
      <c r="D40" s="104" t="s">
        <v>107</v>
      </c>
      <c r="E40" s="75" t="s">
        <v>49</v>
      </c>
      <c r="F40" s="292"/>
      <c r="G40" s="292"/>
      <c r="H40" s="292"/>
      <c r="I40" s="292"/>
      <c r="J40" s="292"/>
      <c r="K40" s="147"/>
      <c r="L40" s="147"/>
      <c r="M40" s="147"/>
      <c r="N40" s="147"/>
      <c r="O40" s="292"/>
      <c r="P40" s="147"/>
      <c r="Q40" s="147"/>
      <c r="R40" s="147"/>
      <c r="S40" s="147"/>
      <c r="T40" s="147"/>
      <c r="U40" s="147"/>
      <c r="V40" s="146"/>
      <c r="W40" s="67"/>
      <c r="X40" s="68">
        <f t="shared" si="5"/>
        <v>0</v>
      </c>
      <c r="Y40" s="69"/>
      <c r="Z40" s="72"/>
      <c r="AA40" s="146">
        <v>4</v>
      </c>
      <c r="AB40" s="146">
        <v>4</v>
      </c>
      <c r="AC40" s="163"/>
      <c r="AD40" s="145"/>
      <c r="AE40" s="145"/>
      <c r="AF40" s="145"/>
      <c r="AG40" s="145"/>
      <c r="AH40" s="76">
        <v>4</v>
      </c>
      <c r="AI40" s="158">
        <v>4</v>
      </c>
      <c r="AJ40" s="146">
        <v>4</v>
      </c>
      <c r="AK40" s="146">
        <v>4</v>
      </c>
      <c r="AL40" s="146">
        <v>4</v>
      </c>
      <c r="AM40" s="292">
        <v>4</v>
      </c>
      <c r="AN40" s="292">
        <v>4</v>
      </c>
      <c r="AO40" s="292"/>
      <c r="AP40" s="136"/>
      <c r="AQ40" s="136"/>
      <c r="AR40" s="136"/>
      <c r="AS40" s="93"/>
      <c r="AT40" s="79"/>
      <c r="AU40" s="167"/>
      <c r="AV40" s="259"/>
      <c r="AW40" s="258"/>
      <c r="AX40" s="200" t="s">
        <v>55</v>
      </c>
      <c r="AY40" s="71">
        <f>SUM(AA40:AS40)</f>
        <v>36</v>
      </c>
      <c r="AZ40" s="105"/>
      <c r="BA40" s="69"/>
      <c r="BB40" s="69"/>
      <c r="BC40" s="69"/>
      <c r="BD40" s="69"/>
      <c r="BE40" s="69"/>
      <c r="BF40" s="69"/>
      <c r="BG40" s="72"/>
      <c r="BH40" s="61"/>
    </row>
    <row r="41" spans="1:60" ht="13.5" thickBot="1">
      <c r="A41" s="31"/>
      <c r="B41" s="286"/>
      <c r="C41" s="134" t="s">
        <v>116</v>
      </c>
      <c r="D41" s="104" t="s">
        <v>64</v>
      </c>
      <c r="E41" s="75" t="s">
        <v>49</v>
      </c>
      <c r="F41" s="292"/>
      <c r="G41" s="292"/>
      <c r="H41" s="292"/>
      <c r="I41" s="292"/>
      <c r="J41" s="292"/>
      <c r="K41" s="147"/>
      <c r="L41" s="147"/>
      <c r="M41" s="147"/>
      <c r="N41" s="147"/>
      <c r="O41" s="292"/>
      <c r="P41" s="147"/>
      <c r="Q41" s="147"/>
      <c r="R41" s="147"/>
      <c r="S41" s="147"/>
      <c r="T41" s="147"/>
      <c r="U41" s="147"/>
      <c r="V41" s="146"/>
      <c r="W41" s="67"/>
      <c r="X41" s="68">
        <f t="shared" si="5"/>
        <v>0</v>
      </c>
      <c r="Y41" s="69"/>
      <c r="Z41" s="72"/>
      <c r="AA41" s="146">
        <v>5</v>
      </c>
      <c r="AB41" s="146">
        <v>5</v>
      </c>
      <c r="AC41" s="163"/>
      <c r="AD41" s="145"/>
      <c r="AE41" s="145"/>
      <c r="AF41" s="145"/>
      <c r="AG41" s="145"/>
      <c r="AH41" s="76">
        <v>5</v>
      </c>
      <c r="AI41" s="158">
        <v>4</v>
      </c>
      <c r="AJ41" s="146">
        <v>5</v>
      </c>
      <c r="AK41" s="146">
        <v>4</v>
      </c>
      <c r="AL41" s="146">
        <v>4</v>
      </c>
      <c r="AM41" s="292">
        <v>4</v>
      </c>
      <c r="AN41" s="292">
        <v>4</v>
      </c>
      <c r="AO41" s="292"/>
      <c r="AP41" s="136"/>
      <c r="AQ41" s="136"/>
      <c r="AR41" s="136"/>
      <c r="AS41" s="93"/>
      <c r="AT41" s="79"/>
      <c r="AU41" s="167"/>
      <c r="AV41" s="259"/>
      <c r="AW41" s="258"/>
      <c r="AX41" s="200" t="s">
        <v>55</v>
      </c>
      <c r="AY41" s="71">
        <f>SUM(AA41:AS41)</f>
        <v>40</v>
      </c>
      <c r="AZ41" s="105"/>
      <c r="BA41" s="69"/>
      <c r="BB41" s="69"/>
      <c r="BC41" s="69"/>
      <c r="BD41" s="69"/>
      <c r="BE41" s="69"/>
      <c r="BF41" s="69"/>
      <c r="BG41" s="72"/>
      <c r="BH41" s="61"/>
    </row>
    <row r="42" spans="1:60" ht="13.5" thickBot="1">
      <c r="A42" s="31"/>
      <c r="B42" s="286"/>
      <c r="C42" s="134" t="s">
        <v>106</v>
      </c>
      <c r="D42" s="104" t="s">
        <v>134</v>
      </c>
      <c r="E42" s="75" t="s">
        <v>49</v>
      </c>
      <c r="F42" s="292">
        <v>3</v>
      </c>
      <c r="G42" s="292">
        <v>3</v>
      </c>
      <c r="H42" s="292">
        <v>3</v>
      </c>
      <c r="I42" s="292">
        <v>3</v>
      </c>
      <c r="J42" s="292">
        <v>3</v>
      </c>
      <c r="K42" s="147"/>
      <c r="L42" s="147"/>
      <c r="M42" s="147"/>
      <c r="N42" s="147"/>
      <c r="O42" s="292">
        <v>3</v>
      </c>
      <c r="P42" s="147"/>
      <c r="Q42" s="147"/>
      <c r="R42" s="147"/>
      <c r="S42" s="147"/>
      <c r="T42" s="147"/>
      <c r="U42" s="147"/>
      <c r="V42" s="146"/>
      <c r="W42" s="67" t="s">
        <v>54</v>
      </c>
      <c r="X42" s="68">
        <f t="shared" si="5"/>
        <v>18</v>
      </c>
      <c r="Y42" s="69"/>
      <c r="Z42" s="72"/>
      <c r="AA42" s="146">
        <v>2</v>
      </c>
      <c r="AB42" s="146">
        <v>3</v>
      </c>
      <c r="AC42" s="163"/>
      <c r="AD42" s="145"/>
      <c r="AE42" s="145"/>
      <c r="AF42" s="145"/>
      <c r="AG42" s="145"/>
      <c r="AH42" s="76">
        <v>2</v>
      </c>
      <c r="AI42" s="158">
        <v>2</v>
      </c>
      <c r="AJ42" s="146">
        <v>2</v>
      </c>
      <c r="AK42" s="146">
        <v>2</v>
      </c>
      <c r="AL42" s="146">
        <v>3</v>
      </c>
      <c r="AM42" s="292">
        <v>2</v>
      </c>
      <c r="AN42" s="292">
        <v>2</v>
      </c>
      <c r="AO42" s="292"/>
      <c r="AP42" s="136"/>
      <c r="AQ42" s="136"/>
      <c r="AR42" s="136"/>
      <c r="AS42" s="93"/>
      <c r="AT42" s="79"/>
      <c r="AU42" s="167"/>
      <c r="AV42" s="259"/>
      <c r="AW42" s="258"/>
      <c r="AX42" s="200" t="s">
        <v>97</v>
      </c>
      <c r="AY42" s="71">
        <f>SUM(AA42:AS42)</f>
        <v>20</v>
      </c>
      <c r="AZ42" s="105"/>
      <c r="BA42" s="69"/>
      <c r="BB42" s="69"/>
      <c r="BC42" s="69"/>
      <c r="BD42" s="69"/>
      <c r="BE42" s="69"/>
      <c r="BF42" s="69"/>
      <c r="BG42" s="72"/>
      <c r="BH42" s="61"/>
    </row>
    <row r="43" spans="1:60" ht="13.5" thickBot="1">
      <c r="A43" s="31"/>
      <c r="B43" s="286"/>
      <c r="C43" s="134" t="s">
        <v>135</v>
      </c>
      <c r="D43" s="104" t="s">
        <v>136</v>
      </c>
      <c r="E43" s="75" t="s">
        <v>49</v>
      </c>
      <c r="F43" s="292"/>
      <c r="G43" s="292"/>
      <c r="H43" s="292"/>
      <c r="I43" s="292"/>
      <c r="J43" s="292"/>
      <c r="K43" s="147"/>
      <c r="L43" s="147"/>
      <c r="M43" s="147"/>
      <c r="N43" s="147"/>
      <c r="O43" s="292"/>
      <c r="P43" s="147"/>
      <c r="Q43" s="147"/>
      <c r="R43" s="147"/>
      <c r="S43" s="147"/>
      <c r="T43" s="147"/>
      <c r="U43" s="147"/>
      <c r="V43" s="146"/>
      <c r="W43" s="67" t="s">
        <v>54</v>
      </c>
      <c r="X43" s="68">
        <f t="shared" si="5"/>
        <v>0</v>
      </c>
      <c r="Y43" s="69"/>
      <c r="Z43" s="72"/>
      <c r="AA43" s="146">
        <v>4</v>
      </c>
      <c r="AB43" s="146">
        <v>4</v>
      </c>
      <c r="AC43" s="163"/>
      <c r="AD43" s="145"/>
      <c r="AE43" s="145"/>
      <c r="AF43" s="145"/>
      <c r="AG43" s="145"/>
      <c r="AH43" s="76">
        <v>4</v>
      </c>
      <c r="AI43" s="158">
        <v>4</v>
      </c>
      <c r="AJ43" s="146">
        <v>4</v>
      </c>
      <c r="AK43" s="146">
        <v>4</v>
      </c>
      <c r="AL43" s="146">
        <v>4</v>
      </c>
      <c r="AM43" s="292">
        <v>4</v>
      </c>
      <c r="AN43" s="292">
        <v>4</v>
      </c>
      <c r="AO43" s="292"/>
      <c r="AP43" s="136"/>
      <c r="AQ43" s="136"/>
      <c r="AR43" s="136"/>
      <c r="AS43" s="93"/>
      <c r="AT43" s="79"/>
      <c r="AU43" s="167"/>
      <c r="AV43" s="259"/>
      <c r="AW43" s="258"/>
      <c r="AX43" s="200" t="s">
        <v>100</v>
      </c>
      <c r="AY43" s="71">
        <f>SUM(AA43:AS43)</f>
        <v>36</v>
      </c>
      <c r="AZ43" s="105"/>
      <c r="BA43" s="69"/>
      <c r="BB43" s="69"/>
      <c r="BC43" s="69"/>
      <c r="BD43" s="69"/>
      <c r="BE43" s="69"/>
      <c r="BF43" s="69"/>
      <c r="BG43" s="72"/>
      <c r="BH43" s="61">
        <f t="shared" si="4"/>
        <v>36</v>
      </c>
    </row>
    <row r="44" spans="1:60" ht="13.5" thickBot="1">
      <c r="A44" s="31"/>
      <c r="B44" s="286"/>
      <c r="C44" s="132" t="s">
        <v>98</v>
      </c>
      <c r="D44" s="107" t="s">
        <v>99</v>
      </c>
      <c r="E44" s="55" t="s">
        <v>49</v>
      </c>
      <c r="F44" s="253">
        <f t="shared" ref="F44:V44" si="16">SUM(F45:F49)</f>
        <v>16</v>
      </c>
      <c r="G44" s="253">
        <f t="shared" si="16"/>
        <v>16</v>
      </c>
      <c r="H44" s="253">
        <f t="shared" si="16"/>
        <v>16</v>
      </c>
      <c r="I44" s="253">
        <f t="shared" si="16"/>
        <v>15</v>
      </c>
      <c r="J44" s="253">
        <f t="shared" si="16"/>
        <v>16</v>
      </c>
      <c r="K44" s="147">
        <f t="shared" si="16"/>
        <v>36</v>
      </c>
      <c r="L44" s="147">
        <f t="shared" si="16"/>
        <v>36</v>
      </c>
      <c r="M44" s="147">
        <f t="shared" si="16"/>
        <v>36</v>
      </c>
      <c r="N44" s="147">
        <f t="shared" si="16"/>
        <v>36</v>
      </c>
      <c r="O44" s="253">
        <f t="shared" si="16"/>
        <v>16</v>
      </c>
      <c r="P44" s="147">
        <f t="shared" si="16"/>
        <v>36</v>
      </c>
      <c r="Q44" s="147">
        <f t="shared" si="16"/>
        <v>36</v>
      </c>
      <c r="R44" s="147">
        <f t="shared" si="16"/>
        <v>36</v>
      </c>
      <c r="S44" s="147">
        <f t="shared" si="16"/>
        <v>36</v>
      </c>
      <c r="T44" s="147">
        <f t="shared" si="16"/>
        <v>36</v>
      </c>
      <c r="U44" s="147">
        <f t="shared" si="16"/>
        <v>36</v>
      </c>
      <c r="V44" s="159">
        <f t="shared" si="16"/>
        <v>0</v>
      </c>
      <c r="W44" s="67"/>
      <c r="X44" s="68">
        <f t="shared" si="5"/>
        <v>455</v>
      </c>
      <c r="Y44" s="69"/>
      <c r="Z44" s="72"/>
      <c r="AA44" s="208">
        <f>SUM(AA45:AA49)</f>
        <v>9</v>
      </c>
      <c r="AB44" s="208">
        <f t="shared" ref="AB44:AJ44" si="17">SUM(AB45:AB49)</f>
        <v>9</v>
      </c>
      <c r="AC44" s="208">
        <f t="shared" si="17"/>
        <v>36</v>
      </c>
      <c r="AD44" s="145">
        <f t="shared" si="17"/>
        <v>36</v>
      </c>
      <c r="AE44" s="145">
        <f t="shared" si="17"/>
        <v>36</v>
      </c>
      <c r="AF44" s="145">
        <f t="shared" si="17"/>
        <v>36</v>
      </c>
      <c r="AG44" s="145">
        <f t="shared" si="17"/>
        <v>36</v>
      </c>
      <c r="AH44" s="208">
        <f t="shared" si="17"/>
        <v>9</v>
      </c>
      <c r="AI44" s="208">
        <f t="shared" si="17"/>
        <v>9</v>
      </c>
      <c r="AJ44" s="208">
        <f t="shared" si="17"/>
        <v>8</v>
      </c>
      <c r="AK44" s="208">
        <f t="shared" ref="AK44:AT44" si="18">SUM(AK45:AK49)</f>
        <v>9</v>
      </c>
      <c r="AL44" s="208">
        <f t="shared" si="18"/>
        <v>8</v>
      </c>
      <c r="AM44" s="208">
        <f t="shared" si="18"/>
        <v>9</v>
      </c>
      <c r="AN44" s="208">
        <f t="shared" si="18"/>
        <v>9</v>
      </c>
      <c r="AO44" s="208">
        <f t="shared" si="18"/>
        <v>36</v>
      </c>
      <c r="AP44" s="138">
        <f t="shared" si="18"/>
        <v>36</v>
      </c>
      <c r="AQ44" s="138">
        <f t="shared" si="18"/>
        <v>36</v>
      </c>
      <c r="AR44" s="138">
        <f t="shared" si="18"/>
        <v>36</v>
      </c>
      <c r="AS44" s="138">
        <f t="shared" si="18"/>
        <v>36</v>
      </c>
      <c r="AT44" s="138">
        <f t="shared" si="18"/>
        <v>36</v>
      </c>
      <c r="AU44" s="167">
        <f>SUM(AU45:AU50)</f>
        <v>36</v>
      </c>
      <c r="AV44" s="258">
        <f>SUM(AV45:AV50)</f>
        <v>0</v>
      </c>
      <c r="AW44" s="258">
        <f>SUM(AW45:AW50)</f>
        <v>0</v>
      </c>
      <c r="AX44" s="200"/>
      <c r="AY44" s="71">
        <f>SUM(AA44:AW44)</f>
        <v>511</v>
      </c>
      <c r="AZ44" s="105"/>
      <c r="BA44" s="69"/>
      <c r="BB44" s="69"/>
      <c r="BC44" s="69"/>
      <c r="BD44" s="69"/>
      <c r="BE44" s="69"/>
      <c r="BF44" s="69"/>
      <c r="BG44" s="72"/>
      <c r="BH44" s="61">
        <f t="shared" si="4"/>
        <v>966</v>
      </c>
    </row>
    <row r="45" spans="1:60" ht="30.75" thickBot="1">
      <c r="A45" s="31"/>
      <c r="B45" s="286"/>
      <c r="C45" s="232" t="s">
        <v>117</v>
      </c>
      <c r="D45" s="233" t="s">
        <v>128</v>
      </c>
      <c r="E45" s="75" t="s">
        <v>49</v>
      </c>
      <c r="F45" s="292">
        <v>8</v>
      </c>
      <c r="G45" s="75">
        <v>9</v>
      </c>
      <c r="H45" s="75">
        <v>9</v>
      </c>
      <c r="I45" s="75">
        <v>8</v>
      </c>
      <c r="J45" s="75">
        <v>9</v>
      </c>
      <c r="K45" s="147"/>
      <c r="L45" s="147"/>
      <c r="M45" s="147"/>
      <c r="N45" s="147"/>
      <c r="O45" s="75">
        <v>9</v>
      </c>
      <c r="P45" s="147"/>
      <c r="Q45" s="147"/>
      <c r="R45" s="147"/>
      <c r="S45" s="147"/>
      <c r="T45" s="147"/>
      <c r="U45" s="147"/>
      <c r="V45" s="146"/>
      <c r="W45" s="67" t="s">
        <v>100</v>
      </c>
      <c r="X45" s="68">
        <f>SUM(F45:V45)</f>
        <v>52</v>
      </c>
      <c r="Y45" s="69"/>
      <c r="Z45" s="109"/>
      <c r="AA45" s="146"/>
      <c r="AB45" s="146"/>
      <c r="AC45" s="163"/>
      <c r="AD45" s="145"/>
      <c r="AE45" s="145"/>
      <c r="AF45" s="145"/>
      <c r="AG45" s="145"/>
      <c r="AH45" s="146"/>
      <c r="AI45" s="146"/>
      <c r="AJ45" s="146"/>
      <c r="AK45" s="146"/>
      <c r="AL45" s="146"/>
      <c r="AM45" s="292"/>
      <c r="AN45" s="75"/>
      <c r="AO45" s="75"/>
      <c r="AP45" s="137"/>
      <c r="AQ45" s="137"/>
      <c r="AR45" s="137"/>
      <c r="AS45" s="78"/>
      <c r="AT45" s="78"/>
      <c r="AU45" s="167"/>
      <c r="AV45" s="234"/>
      <c r="AW45" s="258"/>
      <c r="AX45" s="200" t="s">
        <v>54</v>
      </c>
      <c r="AY45" s="71">
        <f t="shared" si="7"/>
        <v>0</v>
      </c>
      <c r="AZ45" s="69"/>
      <c r="BA45" s="69"/>
      <c r="BB45" s="69"/>
      <c r="BC45" s="69"/>
      <c r="BD45" s="69"/>
      <c r="BE45" s="69"/>
      <c r="BF45" s="69"/>
      <c r="BG45" s="72"/>
      <c r="BH45" s="61">
        <f t="shared" si="4"/>
        <v>52</v>
      </c>
    </row>
    <row r="46" spans="1:60" ht="30.75" thickBot="1">
      <c r="A46" s="31"/>
      <c r="B46" s="286"/>
      <c r="C46" s="246" t="s">
        <v>120</v>
      </c>
      <c r="D46" s="247" t="s">
        <v>129</v>
      </c>
      <c r="E46" s="137" t="s">
        <v>49</v>
      </c>
      <c r="F46" s="244"/>
      <c r="G46" s="245"/>
      <c r="H46" s="245"/>
      <c r="I46" s="245"/>
      <c r="J46" s="145"/>
      <c r="K46" s="147">
        <v>36</v>
      </c>
      <c r="L46" s="147">
        <v>36</v>
      </c>
      <c r="M46" s="147">
        <v>36</v>
      </c>
      <c r="N46" s="147">
        <v>36</v>
      </c>
      <c r="O46" s="145"/>
      <c r="P46" s="147">
        <v>36</v>
      </c>
      <c r="Q46" s="147">
        <v>36</v>
      </c>
      <c r="R46" s="147">
        <v>36</v>
      </c>
      <c r="S46" s="147">
        <v>36</v>
      </c>
      <c r="T46" s="147">
        <v>36</v>
      </c>
      <c r="U46" s="147">
        <v>36</v>
      </c>
      <c r="V46" s="146"/>
      <c r="W46" s="67"/>
      <c r="X46" s="68">
        <f>SUM(F46:V46)</f>
        <v>360</v>
      </c>
      <c r="Y46" s="69"/>
      <c r="Z46" s="109"/>
      <c r="AA46" s="147"/>
      <c r="AB46" s="147"/>
      <c r="AC46" s="145"/>
      <c r="AD46" s="145"/>
      <c r="AE46" s="145"/>
      <c r="AF46" s="145"/>
      <c r="AG46" s="145"/>
      <c r="AH46" s="147"/>
      <c r="AI46" s="147"/>
      <c r="AJ46" s="147"/>
      <c r="AK46" s="147"/>
      <c r="AL46" s="147"/>
      <c r="AM46" s="136"/>
      <c r="AN46" s="137"/>
      <c r="AO46" s="137"/>
      <c r="AP46" s="137"/>
      <c r="AQ46" s="137"/>
      <c r="AR46" s="137"/>
      <c r="AS46" s="78"/>
      <c r="AT46" s="78"/>
      <c r="AU46" s="167"/>
      <c r="AV46" s="234"/>
      <c r="AW46" s="258"/>
      <c r="AX46" s="200"/>
      <c r="AY46" s="71">
        <f t="shared" si="7"/>
        <v>0</v>
      </c>
      <c r="AZ46" s="195"/>
      <c r="BA46" s="69"/>
      <c r="BB46" s="69"/>
      <c r="BC46" s="69"/>
      <c r="BD46" s="69"/>
      <c r="BE46" s="69"/>
      <c r="BF46" s="69"/>
      <c r="BG46" s="72"/>
      <c r="BH46" s="61"/>
    </row>
    <row r="47" spans="1:60" ht="15.75" thickBot="1">
      <c r="A47" s="31"/>
      <c r="B47" s="286"/>
      <c r="C47" s="180" t="s">
        <v>130</v>
      </c>
      <c r="D47" s="209" t="s">
        <v>131</v>
      </c>
      <c r="E47" s="163" t="s">
        <v>49</v>
      </c>
      <c r="F47" s="163">
        <v>8</v>
      </c>
      <c r="G47" s="163">
        <v>7</v>
      </c>
      <c r="H47" s="163">
        <v>7</v>
      </c>
      <c r="I47" s="163">
        <v>7</v>
      </c>
      <c r="J47" s="163">
        <v>7</v>
      </c>
      <c r="K47" s="147"/>
      <c r="L47" s="147"/>
      <c r="M47" s="147"/>
      <c r="N47" s="147"/>
      <c r="O47" s="163">
        <v>7</v>
      </c>
      <c r="P47" s="147"/>
      <c r="Q47" s="147"/>
      <c r="R47" s="147"/>
      <c r="S47" s="147"/>
      <c r="T47" s="147"/>
      <c r="U47" s="147"/>
      <c r="V47" s="146"/>
      <c r="W47" s="67" t="s">
        <v>54</v>
      </c>
      <c r="X47" s="68">
        <f t="shared" si="5"/>
        <v>43</v>
      </c>
      <c r="Y47" s="69"/>
      <c r="Z47" s="109"/>
      <c r="AA47" s="211">
        <v>9</v>
      </c>
      <c r="AB47" s="211">
        <v>9</v>
      </c>
      <c r="AC47" s="163"/>
      <c r="AD47" s="145"/>
      <c r="AE47" s="145"/>
      <c r="AF47" s="145"/>
      <c r="AG47" s="145"/>
      <c r="AH47" s="213">
        <v>9</v>
      </c>
      <c r="AI47" s="214">
        <v>9</v>
      </c>
      <c r="AJ47" s="211">
        <v>8</v>
      </c>
      <c r="AK47" s="146">
        <v>9</v>
      </c>
      <c r="AL47" s="146">
        <v>8</v>
      </c>
      <c r="AM47" s="292">
        <v>9</v>
      </c>
      <c r="AN47" s="75">
        <v>9</v>
      </c>
      <c r="AO47" s="75"/>
      <c r="AP47" s="137"/>
      <c r="AQ47" s="137"/>
      <c r="AR47" s="137"/>
      <c r="AS47" s="78"/>
      <c r="AT47" s="78"/>
      <c r="AU47" s="167"/>
      <c r="AV47" s="234"/>
      <c r="AW47" s="258"/>
      <c r="AX47" s="200" t="s">
        <v>100</v>
      </c>
      <c r="AY47" s="71">
        <f t="shared" si="7"/>
        <v>79</v>
      </c>
      <c r="AZ47" s="195"/>
      <c r="BA47" s="69"/>
      <c r="BB47" s="69"/>
      <c r="BC47" s="69"/>
      <c r="BD47" s="69"/>
      <c r="BE47" s="69"/>
      <c r="BF47" s="69"/>
      <c r="BG47" s="72"/>
      <c r="BH47" s="61">
        <f t="shared" si="4"/>
        <v>122</v>
      </c>
    </row>
    <row r="48" spans="1:60" ht="30.75" thickBot="1">
      <c r="A48" s="31"/>
      <c r="B48" s="287"/>
      <c r="C48" s="192" t="s">
        <v>132</v>
      </c>
      <c r="D48" s="210" t="s">
        <v>119</v>
      </c>
      <c r="E48" s="147" t="s">
        <v>49</v>
      </c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264"/>
      <c r="W48" s="110" t="s">
        <v>54</v>
      </c>
      <c r="X48" s="68"/>
      <c r="Y48" s="111"/>
      <c r="Z48" s="109"/>
      <c r="AA48" s="225"/>
      <c r="AB48" s="225"/>
      <c r="AC48" s="225">
        <v>36</v>
      </c>
      <c r="AD48" s="225"/>
      <c r="AE48" s="225"/>
      <c r="AF48" s="225"/>
      <c r="AG48" s="225"/>
      <c r="AH48" s="225"/>
      <c r="AI48" s="225"/>
      <c r="AJ48" s="225"/>
      <c r="AK48" s="225"/>
      <c r="AL48" s="225"/>
      <c r="AM48" s="226"/>
      <c r="AN48" s="145"/>
      <c r="AO48" s="145">
        <v>36</v>
      </c>
      <c r="AP48" s="145"/>
      <c r="AQ48" s="145"/>
      <c r="AR48" s="145"/>
      <c r="AS48" s="227"/>
      <c r="AT48" s="227"/>
      <c r="AU48" s="261"/>
      <c r="AV48" s="234"/>
      <c r="AW48" s="258"/>
      <c r="AX48" s="200" t="s">
        <v>137</v>
      </c>
      <c r="AY48" s="215">
        <f t="shared" si="7"/>
        <v>72</v>
      </c>
      <c r="AZ48" s="202"/>
      <c r="BA48" s="112"/>
      <c r="BB48" s="112"/>
      <c r="BC48" s="112"/>
      <c r="BD48" s="112"/>
      <c r="BE48" s="112"/>
      <c r="BF48" s="112"/>
      <c r="BG48" s="113"/>
      <c r="BH48" s="61">
        <f t="shared" si="4"/>
        <v>72</v>
      </c>
    </row>
    <row r="49" spans="1:60" ht="19.5" customHeight="1" thickBot="1">
      <c r="A49" s="31"/>
      <c r="B49" s="286"/>
      <c r="C49" s="221" t="s">
        <v>113</v>
      </c>
      <c r="D49" s="222" t="s">
        <v>121</v>
      </c>
      <c r="E49" s="183" t="s">
        <v>49</v>
      </c>
      <c r="F49" s="223"/>
      <c r="G49" s="223"/>
      <c r="H49" s="223"/>
      <c r="I49" s="223"/>
      <c r="J49" s="223"/>
      <c r="K49" s="147"/>
      <c r="L49" s="147"/>
      <c r="M49" s="147"/>
      <c r="N49" s="147"/>
      <c r="O49" s="224"/>
      <c r="P49" s="147"/>
      <c r="Q49" s="147"/>
      <c r="R49" s="147"/>
      <c r="S49" s="147"/>
      <c r="T49" s="147"/>
      <c r="U49" s="147"/>
      <c r="V49" s="212"/>
      <c r="W49" s="228" t="s">
        <v>54</v>
      </c>
      <c r="X49" s="139">
        <f t="shared" si="5"/>
        <v>0</v>
      </c>
      <c r="Y49" s="229"/>
      <c r="Z49" s="219"/>
      <c r="AA49" s="147"/>
      <c r="AB49" s="147"/>
      <c r="AC49" s="147"/>
      <c r="AD49" s="147">
        <v>36</v>
      </c>
      <c r="AE49" s="147">
        <v>36</v>
      </c>
      <c r="AF49" s="147">
        <v>36</v>
      </c>
      <c r="AG49" s="147">
        <v>36</v>
      </c>
      <c r="AH49" s="147"/>
      <c r="AI49" s="147"/>
      <c r="AJ49" s="147"/>
      <c r="AK49" s="147"/>
      <c r="AL49" s="147"/>
      <c r="AM49" s="147"/>
      <c r="AN49" s="147"/>
      <c r="AO49" s="147"/>
      <c r="AP49" s="147">
        <v>36</v>
      </c>
      <c r="AQ49" s="147">
        <v>36</v>
      </c>
      <c r="AR49" s="147">
        <v>36</v>
      </c>
      <c r="AS49" s="262">
        <v>36</v>
      </c>
      <c r="AT49" s="262">
        <v>36</v>
      </c>
      <c r="AU49" s="263">
        <v>36</v>
      </c>
      <c r="AV49" s="234"/>
      <c r="AW49" s="258"/>
      <c r="AX49" s="200" t="s">
        <v>137</v>
      </c>
      <c r="AY49" s="230">
        <f t="shared" si="7"/>
        <v>360</v>
      </c>
      <c r="AZ49" s="202"/>
      <c r="BA49" s="112"/>
      <c r="BB49" s="112"/>
      <c r="BC49" s="112"/>
      <c r="BD49" s="112"/>
      <c r="BE49" s="112"/>
      <c r="BF49" s="112"/>
      <c r="BG49" s="113"/>
      <c r="BH49" s="61">
        <f>SUM(X49,AY49)</f>
        <v>360</v>
      </c>
    </row>
    <row r="50" spans="1:60" ht="20.25" customHeight="1" thickBot="1">
      <c r="A50" s="31"/>
      <c r="B50" s="287"/>
      <c r="C50" s="144" t="s">
        <v>108</v>
      </c>
      <c r="D50" s="143" t="s">
        <v>109</v>
      </c>
      <c r="E50" s="146" t="s">
        <v>49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265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265"/>
      <c r="AM50" s="146"/>
      <c r="AN50" s="146"/>
      <c r="AO50" s="146"/>
      <c r="AP50" s="146"/>
      <c r="AQ50" s="146"/>
      <c r="AR50" s="146"/>
      <c r="AS50" s="146"/>
      <c r="AT50" s="146"/>
      <c r="AU50" s="143"/>
      <c r="AV50" s="234" t="s">
        <v>110</v>
      </c>
      <c r="AW50" s="255" t="s">
        <v>110</v>
      </c>
      <c r="AX50" s="200"/>
      <c r="AY50" s="257">
        <f>SUM(AA50:AV50)</f>
        <v>0</v>
      </c>
      <c r="AZ50" s="202"/>
      <c r="BA50" s="112"/>
      <c r="BB50" s="112"/>
      <c r="BC50" s="112"/>
      <c r="BD50" s="112"/>
      <c r="BE50" s="112"/>
      <c r="BF50" s="112"/>
      <c r="BG50" s="113"/>
      <c r="BH50" s="61">
        <f t="shared" si="4"/>
        <v>0</v>
      </c>
    </row>
    <row r="51" spans="1:60" ht="15.75" customHeight="1">
      <c r="A51" s="31"/>
      <c r="B51" s="267" t="s">
        <v>101</v>
      </c>
      <c r="C51" s="268"/>
      <c r="D51" s="268"/>
      <c r="E51" s="268"/>
      <c r="F51" s="117">
        <f t="shared" ref="F51:V51" si="19">SUM(F13,F38,F44)</f>
        <v>36</v>
      </c>
      <c r="G51" s="117">
        <f t="shared" si="19"/>
        <v>36</v>
      </c>
      <c r="H51" s="117">
        <f t="shared" si="19"/>
        <v>36</v>
      </c>
      <c r="I51" s="117">
        <f t="shared" si="19"/>
        <v>36</v>
      </c>
      <c r="J51" s="117">
        <f t="shared" si="19"/>
        <v>36</v>
      </c>
      <c r="K51" s="117">
        <f t="shared" si="19"/>
        <v>36</v>
      </c>
      <c r="L51" s="117">
        <f t="shared" si="19"/>
        <v>36</v>
      </c>
      <c r="M51" s="117">
        <f t="shared" si="19"/>
        <v>36</v>
      </c>
      <c r="N51" s="117">
        <f t="shared" si="19"/>
        <v>36</v>
      </c>
      <c r="O51" s="117">
        <f t="shared" si="19"/>
        <v>36</v>
      </c>
      <c r="P51" s="117">
        <f>SUM(P13,P38,P44)</f>
        <v>36</v>
      </c>
      <c r="Q51" s="117">
        <f t="shared" si="19"/>
        <v>36</v>
      </c>
      <c r="R51" s="117">
        <f t="shared" si="19"/>
        <v>36</v>
      </c>
      <c r="S51" s="117">
        <f t="shared" si="19"/>
        <v>36</v>
      </c>
      <c r="T51" s="117">
        <f t="shared" si="19"/>
        <v>36</v>
      </c>
      <c r="U51" s="117">
        <f t="shared" si="19"/>
        <v>36</v>
      </c>
      <c r="V51" s="117">
        <f t="shared" si="19"/>
        <v>0</v>
      </c>
      <c r="W51" s="140"/>
      <c r="X51" s="141">
        <f>SUM(F51:V51)</f>
        <v>576</v>
      </c>
      <c r="Y51" s="142"/>
      <c r="Z51" s="165"/>
      <c r="AA51" s="117">
        <f>SUM(AA44,AA38,AA13)</f>
        <v>36</v>
      </c>
      <c r="AB51" s="117">
        <f t="shared" ref="AB51:AK51" si="20">SUM(AB44,AB38,AB13)</f>
        <v>36</v>
      </c>
      <c r="AC51" s="117">
        <f t="shared" si="20"/>
        <v>36</v>
      </c>
      <c r="AD51" s="117">
        <f t="shared" si="20"/>
        <v>36</v>
      </c>
      <c r="AE51" s="117">
        <f t="shared" si="20"/>
        <v>36</v>
      </c>
      <c r="AF51" s="117">
        <f t="shared" si="20"/>
        <v>36</v>
      </c>
      <c r="AG51" s="117">
        <f t="shared" si="20"/>
        <v>36</v>
      </c>
      <c r="AH51" s="117">
        <f t="shared" si="20"/>
        <v>36</v>
      </c>
      <c r="AI51" s="117">
        <f t="shared" si="20"/>
        <v>36</v>
      </c>
      <c r="AJ51" s="117">
        <f t="shared" si="20"/>
        <v>36</v>
      </c>
      <c r="AK51" s="117">
        <f t="shared" si="20"/>
        <v>36</v>
      </c>
      <c r="AL51" s="117">
        <f t="shared" ref="AL51:AW51" si="21">SUM(AL44,AL38,AL13)</f>
        <v>36</v>
      </c>
      <c r="AM51" s="117">
        <f t="shared" si="21"/>
        <v>36</v>
      </c>
      <c r="AN51" s="117">
        <f t="shared" si="21"/>
        <v>36</v>
      </c>
      <c r="AO51" s="117">
        <f t="shared" si="21"/>
        <v>36</v>
      </c>
      <c r="AP51" s="117">
        <f t="shared" si="21"/>
        <v>36</v>
      </c>
      <c r="AQ51" s="117">
        <f t="shared" si="21"/>
        <v>36</v>
      </c>
      <c r="AR51" s="117">
        <f t="shared" si="21"/>
        <v>36</v>
      </c>
      <c r="AS51" s="256">
        <f t="shared" si="21"/>
        <v>36</v>
      </c>
      <c r="AT51" s="260">
        <f t="shared" si="21"/>
        <v>36</v>
      </c>
      <c r="AU51" s="260">
        <f t="shared" si="21"/>
        <v>36</v>
      </c>
      <c r="AV51" s="260">
        <f t="shared" si="21"/>
        <v>0</v>
      </c>
      <c r="AW51" s="260">
        <f t="shared" si="21"/>
        <v>0</v>
      </c>
      <c r="AX51" s="216"/>
      <c r="AY51" s="231">
        <f t="shared" si="7"/>
        <v>756</v>
      </c>
      <c r="AZ51" s="202"/>
      <c r="BA51" s="119"/>
      <c r="BB51" s="119"/>
      <c r="BC51" s="119"/>
      <c r="BD51" s="119"/>
      <c r="BE51" s="119"/>
      <c r="BF51" s="119"/>
      <c r="BG51" s="120"/>
      <c r="BH51" s="216">
        <f>SUM(X51,AY51)</f>
        <v>1332</v>
      </c>
    </row>
    <row r="52" spans="1:60">
      <c r="A52" s="31"/>
      <c r="B52" s="15"/>
      <c r="C52" s="31"/>
      <c r="D52" s="12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1"/>
    </row>
    <row r="53" spans="1:60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</sheetData>
  <sheetProtection selectLockedCells="1" selectUnlockedCells="1"/>
  <mergeCells count="23">
    <mergeCell ref="BD7:BG7"/>
    <mergeCell ref="BH7:BH8"/>
    <mergeCell ref="F9:BH9"/>
    <mergeCell ref="AC7:AF7"/>
    <mergeCell ref="AG7:AJ7"/>
    <mergeCell ref="AK7:AO7"/>
    <mergeCell ref="F7:I7"/>
    <mergeCell ref="J7:M7"/>
    <mergeCell ref="AZ7:BC7"/>
    <mergeCell ref="N7:R7"/>
    <mergeCell ref="S7:V7"/>
    <mergeCell ref="W7:AB7"/>
    <mergeCell ref="B51:E51"/>
    <mergeCell ref="AP7:AS7"/>
    <mergeCell ref="AT7:AX7"/>
    <mergeCell ref="B7:B12"/>
    <mergeCell ref="C7:C12"/>
    <mergeCell ref="D7:D12"/>
    <mergeCell ref="E7:E12"/>
    <mergeCell ref="B13:B50"/>
    <mergeCell ref="C32:C35"/>
    <mergeCell ref="W32:W35"/>
    <mergeCell ref="F11:BH11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 год 2020-2021</vt:lpstr>
      <vt:lpstr>2 год_2021-2022 </vt:lpstr>
      <vt:lpstr>3 год_2022-2023</vt:lpstr>
      <vt:lpstr>'2 год_2021-2022 '!_ftn1</vt:lpstr>
      <vt:lpstr>'3 год_2022-2023'!_ftn1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dcterms:created xsi:type="dcterms:W3CDTF">2018-10-17T17:33:56Z</dcterms:created>
  <dcterms:modified xsi:type="dcterms:W3CDTF">2020-10-12T14:03:15Z</dcterms:modified>
</cp:coreProperties>
</file>