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И Л Ь Ф И Р\Флешка 128 Гб от 03.09.2023 г\ВСР\ВСР 2026\Региональный этап Профессионалы 2026\Кирпичная кладка-2026\Основные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14" i="1" l="1"/>
  <c r="AM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J14" i="1"/>
  <c r="I14" i="1"/>
  <c r="V15" i="1" l="1"/>
  <c r="AF15" i="1"/>
  <c r="AK14" i="1" l="1"/>
  <c r="AJ14" i="1"/>
  <c r="AG14" i="1"/>
  <c r="H14" i="1" l="1"/>
  <c r="AQ12" i="1" l="1"/>
  <c r="AQ11" i="1"/>
  <c r="AQ10" i="1" l="1"/>
  <c r="AQ9" i="1"/>
  <c r="AL14" i="1" l="1"/>
  <c r="AI14" i="1"/>
  <c r="G14" i="1"/>
  <c r="F14" i="1"/>
  <c r="E14" i="1"/>
  <c r="K14" i="1"/>
  <c r="AQ8" i="1" l="1"/>
  <c r="AQ13" i="1"/>
  <c r="AQ7" i="1"/>
  <c r="C14" i="1"/>
  <c r="AH14" i="1"/>
  <c r="AO14" i="1"/>
  <c r="AP14" i="1"/>
  <c r="L14" i="1"/>
  <c r="D14" i="1"/>
  <c r="AR13" i="1" l="1"/>
  <c r="AP15" i="1"/>
  <c r="L15" i="1"/>
</calcChain>
</file>

<file path=xl/sharedStrings.xml><?xml version="1.0" encoding="utf-8"?>
<sst xmlns="http://schemas.openxmlformats.org/spreadsheetml/2006/main" count="186" uniqueCount="57">
  <si>
    <t>Наименование компетенции</t>
  </si>
  <si>
    <t>В части основных модулей компетенции</t>
  </si>
  <si>
    <t>В части вариативных модулей компетенции</t>
  </si>
  <si>
    <t>Вывод:</t>
  </si>
  <si>
    <t>2. Перечень модулей компетенции, содержание которых не соответствует ФГОС СПО</t>
  </si>
  <si>
    <t>1. Содержание всех модулей соответствует 
ФГОС СПО</t>
  </si>
  <si>
    <t>% ТФ, учтенных во ФГОС СПО, от общего количества ТФ модуля компетенции</t>
  </si>
  <si>
    <t>% ПК, не учтенных в содержании модулей компетенции от общего количества ПК во ФГОС</t>
  </si>
  <si>
    <t>3. Предложения по учету содержания модулей компетенции (п.2) в образовательных программах по профессиям/ специальностям СПО</t>
  </si>
  <si>
    <r>
      <rPr>
        <b/>
        <sz val="9"/>
        <color theme="1"/>
        <rFont val="Times New Roman"/>
        <family val="1"/>
        <charset val="204"/>
      </rPr>
      <t>Инвариант</t>
    </r>
    <r>
      <rPr>
        <sz val="9"/>
        <color theme="1"/>
        <rFont val="Times New Roman"/>
        <family val="1"/>
        <charset val="204"/>
      </rPr>
      <t xml:space="preserve">
</t>
    </r>
  </si>
  <si>
    <t>ФГОС СПО 1 
ФГОС СПО 08.01.27 Мастер общестроительных работ Приказ Минпросвещения России от 18.05.2022 N 342</t>
  </si>
  <si>
    <r>
      <rPr>
        <b/>
        <sz val="9"/>
        <color theme="1"/>
        <rFont val="Times New Roman"/>
        <family val="1"/>
        <charset val="204"/>
      </rPr>
      <t>ПК 1.4.</t>
    </r>
    <r>
      <rPr>
        <sz val="9"/>
        <color theme="1"/>
        <rFont val="Times New Roman"/>
        <family val="1"/>
        <charset val="204"/>
      </rPr>
      <t xml:space="preserve"> Выполнять монтажные работы при возведении
кирпичных зданий.
</t>
    </r>
  </si>
  <si>
    <r>
      <rPr>
        <b/>
        <sz val="9"/>
        <color theme="1"/>
        <rFont val="Times New Roman"/>
        <family val="1"/>
        <charset val="204"/>
      </rPr>
      <t>ПК 1.7.</t>
    </r>
    <r>
      <rPr>
        <sz val="9"/>
        <color theme="1"/>
        <rFont val="Times New Roman"/>
        <family val="1"/>
        <charset val="204"/>
      </rPr>
      <t xml:space="preserve"> Выполнять ремонт каменных конструкций.</t>
    </r>
  </si>
  <si>
    <r>
      <rPr>
        <b/>
        <sz val="9"/>
        <color theme="1"/>
        <rFont val="Times New Roman"/>
        <family val="1"/>
        <charset val="204"/>
      </rPr>
      <t xml:space="preserve">ПК 1.2. </t>
    </r>
    <r>
      <rPr>
        <sz val="9"/>
        <color theme="1"/>
        <rFont val="Times New Roman"/>
        <family val="1"/>
        <charset val="204"/>
      </rPr>
      <t xml:space="preserve">Производить общие каменные работы различной
сложности.
</t>
    </r>
  </si>
  <si>
    <r>
      <rPr>
        <b/>
        <sz val="9"/>
        <color theme="1"/>
        <rFont val="Times New Roman"/>
        <family val="1"/>
        <charset val="204"/>
      </rPr>
      <t xml:space="preserve">ПК 1.3. </t>
    </r>
    <r>
      <rPr>
        <sz val="9"/>
        <color theme="1"/>
        <rFont val="Times New Roman"/>
        <family val="1"/>
        <charset val="204"/>
      </rPr>
      <t>Выполнять сложные архитектурные элементы из
кирпича и камня.</t>
    </r>
  </si>
  <si>
    <r>
      <rPr>
        <b/>
        <sz val="9"/>
        <color theme="1"/>
        <rFont val="Times New Roman"/>
        <family val="1"/>
        <charset val="204"/>
      </rPr>
      <t>ПК 1.1.</t>
    </r>
    <r>
      <rPr>
        <sz val="9"/>
        <color theme="1"/>
        <rFont val="Times New Roman"/>
        <family val="1"/>
        <charset val="204"/>
      </rPr>
      <t xml:space="preserve"> Выполнять подготовительные работы при производстве
каменных работ.</t>
    </r>
  </si>
  <si>
    <r>
      <rPr>
        <b/>
        <sz val="9"/>
        <color theme="1"/>
        <rFont val="Times New Roman"/>
        <family val="1"/>
        <charset val="204"/>
      </rPr>
      <t>ПК 1.5.</t>
    </r>
    <r>
      <rPr>
        <sz val="9"/>
        <color theme="1"/>
        <rFont val="Times New Roman"/>
        <family val="1"/>
        <charset val="204"/>
      </rPr>
      <t xml:space="preserve"> Производить гидроизоляционные работы при
выполнении каменной кладки.</t>
    </r>
  </si>
  <si>
    <r>
      <rPr>
        <b/>
        <sz val="9"/>
        <color theme="1"/>
        <rFont val="Times New Roman"/>
        <family val="1"/>
        <charset val="204"/>
      </rPr>
      <t xml:space="preserve">ПК 1.6. </t>
    </r>
    <r>
      <rPr>
        <sz val="9"/>
        <color theme="1"/>
        <rFont val="Times New Roman"/>
        <family val="1"/>
        <charset val="204"/>
      </rPr>
      <t>Контролировать качество каменных работ.</t>
    </r>
  </si>
  <si>
    <r>
      <rPr>
        <b/>
        <sz val="9"/>
        <color theme="1"/>
        <rFont val="Times New Roman"/>
        <family val="1"/>
        <charset val="204"/>
      </rPr>
      <t>Вид деятельности 1</t>
    </r>
    <r>
      <rPr>
        <sz val="9"/>
        <color theme="1"/>
        <rFont val="Times New Roman"/>
        <family val="1"/>
        <charset val="204"/>
      </rPr>
      <t xml:space="preserve"> </t>
    </r>
    <r>
      <rPr>
        <b/>
        <i/>
        <sz val="9"/>
        <color theme="1"/>
        <rFont val="Times New Roman"/>
        <family val="1"/>
        <charset val="204"/>
      </rPr>
      <t>Выполнение каменных
работ</t>
    </r>
  </si>
  <si>
    <t>Кирпичная кладка</t>
  </si>
  <si>
    <t>Профстандарт: 16.048 Каменные работы</t>
  </si>
  <si>
    <r>
      <rPr>
        <b/>
        <sz val="9"/>
        <color theme="1"/>
        <rFont val="Times New Roman"/>
        <family val="1"/>
        <charset val="204"/>
      </rPr>
      <t>ОТФ код А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Выполнение подготовительных работ для проведения кладки, ремонта и реконструкции каменных конструкций</t>
    </r>
  </si>
  <si>
    <r>
      <rPr>
        <b/>
        <sz val="9"/>
        <color theme="1"/>
        <rFont val="Times New Roman"/>
        <family val="1"/>
        <charset val="204"/>
      </rPr>
      <t>ТФ 1 A/01.2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Подготовка рабочего места, оборудования и материалов к проведению кладки, ремонта и реконструкции каменных конструкций</t>
    </r>
  </si>
  <si>
    <r>
      <rPr>
        <b/>
        <sz val="9"/>
        <color theme="1"/>
        <rFont val="Times New Roman"/>
        <family val="1"/>
        <charset val="204"/>
      </rPr>
      <t>ТФ 2 A/02.2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Подготовка раствора, кирпича (камня) и разборка каменных конструкций для их ремонта и реконструкции</t>
    </r>
  </si>
  <si>
    <r>
      <rPr>
        <b/>
        <sz val="9"/>
        <color theme="1"/>
        <rFont val="Times New Roman"/>
        <family val="1"/>
        <charset val="204"/>
      </rPr>
      <t>Модуль А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 xml:space="preserve">         Кладка простых стен цокольной части </t>
    </r>
  </si>
  <si>
    <r>
      <rPr>
        <b/>
        <sz val="9"/>
        <color theme="1"/>
        <rFont val="Times New Roman"/>
        <family val="1"/>
        <charset val="204"/>
      </rPr>
      <t>ОТФ код В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Проведение кладки, ремонта и реконструкции каменных конструкций</t>
    </r>
  </si>
  <si>
    <r>
      <rPr>
        <b/>
        <sz val="9"/>
        <color theme="1"/>
        <rFont val="Times New Roman"/>
        <family val="1"/>
        <charset val="204"/>
      </rPr>
      <t>ТФ 1 B/01.3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Проведение кладки, гидроизоляции и ремонта фундаментов зданий и сооружений</t>
    </r>
  </si>
  <si>
    <r>
      <rPr>
        <b/>
        <sz val="9"/>
        <color theme="1"/>
        <rFont val="Times New Roman"/>
        <family val="1"/>
        <charset val="204"/>
      </rPr>
      <t>ТФ 2 B/02.3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Проведение кладки, теплоизоляции и ремонта стен зданий и сооружений</t>
    </r>
  </si>
  <si>
    <r>
      <rPr>
        <b/>
        <sz val="9"/>
        <color theme="1"/>
        <rFont val="Times New Roman"/>
        <family val="1"/>
        <charset val="204"/>
      </rPr>
      <t xml:space="preserve">ТФ 4 B/04.3   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Устройство в зданиях и сооружениях проемов, перегородок, лестничных маршей, площадок, балконных плит и ступеней)</t>
    </r>
  </si>
  <si>
    <r>
      <rPr>
        <b/>
        <sz val="9"/>
        <color theme="1"/>
        <rFont val="Times New Roman"/>
        <family val="1"/>
        <charset val="204"/>
      </rPr>
      <t>ТФ 1 C/01.3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Проведение кладки каменных конструкций повышенной сложности</t>
    </r>
  </si>
  <si>
    <r>
      <rPr>
        <b/>
        <sz val="9"/>
        <color theme="1"/>
        <rFont val="Times New Roman"/>
        <family val="1"/>
        <charset val="204"/>
      </rPr>
      <t>ТФ 2 C/02.3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Реставрационный ремонт каменных конструкций и декоративных элементов повышенной сложности</t>
    </r>
  </si>
  <si>
    <r>
      <rPr>
        <b/>
        <sz val="9"/>
        <color theme="1"/>
        <rFont val="Times New Roman"/>
        <family val="1"/>
        <charset val="204"/>
      </rPr>
      <t>ОТФ код С</t>
    </r>
    <r>
      <rPr>
        <sz val="9"/>
        <color theme="1"/>
        <rFont val="Times New Roman"/>
        <family val="1"/>
        <charset val="204"/>
      </rPr>
      <t xml:space="preserve">
Проведение кладки и реставрационного ремонта каменных конструкций повышенной сложности</t>
    </r>
  </si>
  <si>
    <r>
      <rPr>
        <b/>
        <sz val="9"/>
        <color theme="1"/>
        <rFont val="Times New Roman"/>
        <family val="1"/>
        <charset val="204"/>
      </rPr>
      <t>ОТФ код D</t>
    </r>
    <r>
      <rPr>
        <sz val="9"/>
        <color theme="1"/>
        <rFont val="Times New Roman"/>
        <family val="1"/>
        <charset val="204"/>
      </rPr>
      <t xml:space="preserve">
Руководство проведением кладки, ремонта и реконструкции каменных конструкций</t>
    </r>
  </si>
  <si>
    <r>
      <rPr>
        <b/>
        <sz val="9"/>
        <color theme="1"/>
        <rFont val="Times New Roman"/>
        <family val="1"/>
        <charset val="204"/>
      </rPr>
      <t>ТФ 1 D/01.4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Организация проведения кладки, ремонта и реконструкции каменных конструкций</t>
    </r>
  </si>
  <si>
    <r>
      <rPr>
        <b/>
        <sz val="9"/>
        <color theme="1"/>
        <rFont val="Times New Roman"/>
        <family val="1"/>
        <charset val="204"/>
      </rPr>
      <t>ТФ 2 D/02.4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Оперативный контроль проведения кладки, ремонта и реконструкции каменных конструкций, приемка результатов работ</t>
    </r>
  </si>
  <si>
    <r>
      <rPr>
        <b/>
        <sz val="9"/>
        <color theme="1"/>
        <rFont val="Times New Roman"/>
        <family val="1"/>
        <charset val="204"/>
      </rPr>
      <t>Модуль Б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 xml:space="preserve">         Кладка столбов с архитектурным оформлением </t>
    </r>
  </si>
  <si>
    <r>
      <rPr>
        <b/>
        <sz val="9"/>
        <color theme="1"/>
        <rFont val="Times New Roman"/>
        <family val="1"/>
        <charset val="204"/>
      </rPr>
      <t>Модуль В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 xml:space="preserve">       Кладка столбов с архитектурным оформлением </t>
    </r>
  </si>
  <si>
    <r>
      <t xml:space="preserve">ТФ 2 A/02.2
</t>
    </r>
    <r>
      <rPr>
        <i/>
        <sz val="9"/>
        <color theme="1"/>
        <rFont val="Times New Roman"/>
        <family val="1"/>
        <charset val="204"/>
      </rPr>
      <t>Подготовка раствора, кирпича (камня) и разборка каменных конструкций для их ремонта и реконструкции</t>
    </r>
  </si>
  <si>
    <r>
      <t xml:space="preserve">ТФ 1 A/01.2
</t>
    </r>
    <r>
      <rPr>
        <i/>
        <sz val="9"/>
        <color theme="1"/>
        <rFont val="Times New Roman"/>
        <family val="1"/>
        <charset val="204"/>
      </rPr>
      <t>Подготовка рабочего места, оборудования и материалов к проведению кладки, ремонта и реконструкции каменных конструкций</t>
    </r>
  </si>
  <si>
    <r>
      <rPr>
        <b/>
        <sz val="9"/>
        <color theme="1"/>
        <rFont val="Times New Roman"/>
        <family val="1"/>
        <charset val="204"/>
      </rPr>
      <t>ОТФ код А</t>
    </r>
    <r>
      <rPr>
        <sz val="9"/>
        <color theme="1"/>
        <rFont val="Times New Roman"/>
        <family val="1"/>
        <charset val="204"/>
      </rPr>
      <t xml:space="preserve">
Выполнение подготовительных работ для проведения кладки, ремонта и реконструкции каменных конструкций</t>
    </r>
  </si>
  <si>
    <r>
      <rPr>
        <b/>
        <sz val="9"/>
        <color theme="1"/>
        <rFont val="Times New Roman"/>
        <family val="1"/>
        <charset val="204"/>
      </rPr>
      <t>ОТФ код В</t>
    </r>
    <r>
      <rPr>
        <sz val="9"/>
        <color theme="1"/>
        <rFont val="Times New Roman"/>
        <family val="1"/>
        <charset val="204"/>
      </rPr>
      <t xml:space="preserve">
Проведение кладки, ремонта и реконструкции каменных конструкций</t>
    </r>
  </si>
  <si>
    <r>
      <t xml:space="preserve">ТФ 1 B/01.3
</t>
    </r>
    <r>
      <rPr>
        <i/>
        <sz val="9"/>
        <color theme="1"/>
        <rFont val="Times New Roman"/>
        <family val="1"/>
        <charset val="204"/>
      </rPr>
      <t>Проведение кладки, гидроизоляции и ремонта фундаментов зданий и сооружений</t>
    </r>
  </si>
  <si>
    <r>
      <t xml:space="preserve">ТФ 3 B/03.3                                </t>
    </r>
    <r>
      <rPr>
        <i/>
        <sz val="9"/>
        <color theme="1"/>
        <rFont val="Times New Roman"/>
        <family val="1"/>
        <charset val="204"/>
      </rPr>
      <t>Проведение кладки каменных конструкций гидротехнических сооруженийи</t>
    </r>
  </si>
  <si>
    <r>
      <t xml:space="preserve">ТФ 4 B/04.3   
</t>
    </r>
    <r>
      <rPr>
        <i/>
        <sz val="9"/>
        <color theme="1"/>
        <rFont val="Times New Roman"/>
        <family val="1"/>
        <charset val="204"/>
      </rPr>
      <t>Устройство в зданиях и сооружениях проемов, перегородок, лестничных маршей, площадок, балконных плит и ступеней)</t>
    </r>
  </si>
  <si>
    <r>
      <t xml:space="preserve">ТФ 1 C/01.3                 </t>
    </r>
    <r>
      <rPr>
        <i/>
        <sz val="9"/>
        <color theme="1"/>
        <rFont val="Times New Roman"/>
        <family val="1"/>
        <charset val="204"/>
      </rPr>
      <t>Проведение кладки каменных конструкций повышенной сложности</t>
    </r>
  </si>
  <si>
    <r>
      <t xml:space="preserve">ТФ 2 C/02.3
</t>
    </r>
    <r>
      <rPr>
        <i/>
        <sz val="9"/>
        <color theme="1"/>
        <rFont val="Times New Roman"/>
        <family val="1"/>
        <charset val="204"/>
      </rPr>
      <t>Реставрационный ремонт каменных конструкций и декоративных элементов повышенной сложности</t>
    </r>
  </si>
  <si>
    <r>
      <t xml:space="preserve">ТФ 2 B/02.3
</t>
    </r>
    <r>
      <rPr>
        <i/>
        <sz val="9"/>
        <color theme="1"/>
        <rFont val="Times New Roman"/>
        <family val="1"/>
        <charset val="204"/>
      </rPr>
      <t>Проведение кладки, теплоизоляции и ремонта стен зданий и сооружений</t>
    </r>
  </si>
  <si>
    <r>
      <rPr>
        <b/>
        <sz val="9"/>
        <color theme="1"/>
        <rFont val="Times New Roman"/>
        <family val="1"/>
        <charset val="204"/>
      </rPr>
      <t>ТФ 3 B/03.3</t>
    </r>
    <r>
      <rPr>
        <sz val="9"/>
        <color theme="1"/>
        <rFont val="Times New Roman"/>
        <family val="1"/>
        <charset val="204"/>
      </rPr>
      <t xml:space="preserve">      </t>
    </r>
    <r>
      <rPr>
        <i/>
        <sz val="9"/>
        <color theme="1"/>
        <rFont val="Times New Roman"/>
        <family val="1"/>
        <charset val="204"/>
      </rPr>
      <t>Проведение кладки каменных конструкций гидротехнических сооруженийи</t>
    </r>
  </si>
  <si>
    <r>
      <t xml:space="preserve">ОТФ код D
</t>
    </r>
    <r>
      <rPr>
        <i/>
        <sz val="9"/>
        <color theme="1"/>
        <rFont val="Times New Roman"/>
        <family val="1"/>
        <charset val="204"/>
      </rPr>
      <t>Руководство проведением кладки, ремонта и реконструкции каменных конструкций</t>
    </r>
  </si>
  <si>
    <r>
      <t xml:space="preserve">ТФ 2 D/02.4
</t>
    </r>
    <r>
      <rPr>
        <i/>
        <sz val="9"/>
        <color theme="1"/>
        <rFont val="Times New Roman"/>
        <family val="1"/>
        <charset val="204"/>
      </rPr>
      <t>Оперативный контроль проведения кладки, ремонта и реконструкции каменных конструкций, приемка результатов работ</t>
    </r>
  </si>
  <si>
    <r>
      <t xml:space="preserve">ТФ 1 D/01.4
</t>
    </r>
    <r>
      <rPr>
        <i/>
        <sz val="9"/>
        <color theme="1"/>
        <rFont val="Times New Roman"/>
        <family val="1"/>
        <charset val="204"/>
      </rPr>
      <t>Организация проведения кладки, ремонта и реконструкции каменных конструкций</t>
    </r>
  </si>
  <si>
    <r>
      <rPr>
        <b/>
        <sz val="9"/>
        <color theme="1"/>
        <rFont val="Times New Roman"/>
        <family val="1"/>
        <charset val="204"/>
      </rPr>
      <t>Модуль Г.</t>
    </r>
    <r>
      <rPr>
        <sz val="9"/>
        <color theme="1"/>
        <rFont val="Times New Roman"/>
        <family val="1"/>
        <charset val="204"/>
      </rPr>
      <t xml:space="preserve">
     Лицевая сложная кладка, с орнаментом и архитектурными элементами криволинейного очертания</t>
    </r>
  </si>
  <si>
    <t>Вариатив</t>
  </si>
  <si>
    <t>учтена</t>
  </si>
  <si>
    <r>
      <t xml:space="preserve">
</t>
    </r>
    <r>
      <rPr>
        <i/>
        <sz val="9"/>
        <color theme="1"/>
        <rFont val="Times New Roman"/>
        <family val="1"/>
        <charset val="204"/>
      </rPr>
      <t xml:space="preserve">
</t>
    </r>
    <r>
      <rPr>
        <b/>
        <i/>
        <sz val="9"/>
        <color theme="1"/>
        <rFont val="Times New Roman"/>
        <family val="1"/>
        <charset val="204"/>
      </rPr>
      <t>2. Частично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40...70%);
</t>
    </r>
    <r>
      <rPr>
        <b/>
        <i/>
        <sz val="9"/>
        <color theme="1"/>
        <rFont val="Times New Roman"/>
        <family val="1"/>
        <charset val="204"/>
      </rPr>
      <t/>
    </r>
  </si>
  <si>
    <r>
      <t xml:space="preserve">
</t>
    </r>
    <r>
      <rPr>
        <b/>
        <i/>
        <sz val="9"/>
        <color theme="1"/>
        <rFont val="Times New Roman"/>
        <family val="1"/>
        <charset val="204"/>
      </rPr>
      <t>1.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&gt; 70%);
</t>
    </r>
    <r>
      <rPr>
        <b/>
        <i/>
        <sz val="9"/>
        <color theme="1"/>
        <rFont val="Times New Roman"/>
        <family val="1"/>
        <charset val="204"/>
      </rPr>
      <t/>
    </r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</si>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</sst>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wrapText="1"/>
    </xf>
    <xf numFmtId="2" fontId="1" fillId="0" borderId="11" xfId="0" applyNumberFormat="1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4" borderId="5" xfId="0" applyFont="1" applyFill="1" applyBorder="1" applyAlignment="1">
      <alignment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wrapText="1"/>
    </xf>
    <xf numFmtId="0" fontId="1" fillId="0" borderId="20" xfId="0" applyFont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top" wrapText="1"/>
    </xf>
    <xf numFmtId="0" fontId="2" fillId="5" borderId="10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top" wrapText="1"/>
    </xf>
    <xf numFmtId="0" fontId="2" fillId="5" borderId="15" xfId="0" applyFont="1" applyFill="1" applyBorder="1" applyAlignment="1">
      <alignment horizontal="center" vertical="top" wrapText="1"/>
    </xf>
    <xf numFmtId="0" fontId="2" fillId="5" borderId="10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center" vertical="top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left" vertical="top" wrapText="1"/>
    </xf>
    <xf numFmtId="0" fontId="1" fillId="6" borderId="25" xfId="0" applyFont="1" applyFill="1" applyBorder="1" applyAlignment="1">
      <alignment horizontal="center" vertical="center" wrapText="1"/>
    </xf>
    <xf numFmtId="0" fontId="1" fillId="6" borderId="26" xfId="0" applyFont="1" applyFill="1" applyBorder="1" applyAlignment="1">
      <alignment horizontal="left" vertical="top" wrapText="1"/>
    </xf>
    <xf numFmtId="0" fontId="1" fillId="0" borderId="24" xfId="0" applyFont="1" applyBorder="1" applyAlignment="1">
      <alignment horizontal="center" vertical="center" wrapText="1"/>
    </xf>
    <xf numFmtId="0" fontId="1" fillId="0" borderId="24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1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5"/>
  <sheetViews>
    <sheetView tabSelected="1" topLeftCell="C1" zoomScale="80" zoomScaleNormal="80" workbookViewId="0">
      <selection activeCell="F20" sqref="F20"/>
    </sheetView>
  </sheetViews>
  <sheetFormatPr defaultColWidth="9.109375" defaultRowHeight="12" x14ac:dyDescent="0.25"/>
  <cols>
    <col min="1" max="1" width="21.5546875" style="1" customWidth="1"/>
    <col min="2" max="2" width="21.109375" style="1" customWidth="1"/>
    <col min="3" max="3" width="21" style="1" customWidth="1"/>
    <col min="4" max="4" width="17.109375" style="1" customWidth="1"/>
    <col min="5" max="5" width="23.77734375" style="1" customWidth="1"/>
    <col min="6" max="6" width="21.6640625" style="1" customWidth="1"/>
    <col min="7" max="7" width="15.6640625" style="1" customWidth="1"/>
    <col min="8" max="8" width="20.44140625" style="1" customWidth="1"/>
    <col min="9" max="9" width="16.21875" style="1" customWidth="1"/>
    <col min="10" max="10" width="24" style="1" customWidth="1"/>
    <col min="11" max="11" width="16.21875" style="1" customWidth="1"/>
    <col min="12" max="12" width="24" style="1" customWidth="1"/>
    <col min="13" max="13" width="21" style="1" customWidth="1"/>
    <col min="14" max="14" width="17.109375" style="1" customWidth="1"/>
    <col min="15" max="15" width="23.77734375" style="1" customWidth="1"/>
    <col min="16" max="16" width="21.6640625" style="1" customWidth="1"/>
    <col min="17" max="17" width="15.6640625" style="1" customWidth="1"/>
    <col min="18" max="18" width="20.44140625" style="1" customWidth="1"/>
    <col min="19" max="19" width="16.21875" style="1" customWidth="1"/>
    <col min="20" max="20" width="24" style="1" customWidth="1"/>
    <col min="21" max="21" width="16.21875" style="1" customWidth="1"/>
    <col min="22" max="22" width="24" style="1" customWidth="1"/>
    <col min="23" max="23" width="21" style="1" customWidth="1"/>
    <col min="24" max="24" width="17.109375" style="1" customWidth="1"/>
    <col min="25" max="25" width="23.77734375" style="1" customWidth="1"/>
    <col min="26" max="26" width="21.6640625" style="1" customWidth="1"/>
    <col min="27" max="27" width="15.6640625" style="1" customWidth="1"/>
    <col min="28" max="28" width="20.44140625" style="1" customWidth="1"/>
    <col min="29" max="29" width="16.21875" style="1" customWidth="1"/>
    <col min="30" max="30" width="24" style="1" customWidth="1"/>
    <col min="31" max="31" width="16.21875" style="1" customWidth="1"/>
    <col min="32" max="32" width="24" style="1" customWidth="1"/>
    <col min="33" max="33" width="19.21875" style="1" customWidth="1"/>
    <col min="34" max="34" width="17.88671875" style="1" customWidth="1"/>
    <col min="35" max="35" width="23" style="1" customWidth="1"/>
    <col min="36" max="36" width="25.5546875" style="1" customWidth="1"/>
    <col min="37" max="37" width="25" style="1" customWidth="1"/>
    <col min="38" max="38" width="20.109375" style="1" customWidth="1"/>
    <col min="39" max="39" width="17.109375" style="1" customWidth="1"/>
    <col min="40" max="40" width="24.77734375" style="1" customWidth="1"/>
    <col min="41" max="41" width="17.109375" style="1" customWidth="1"/>
    <col min="42" max="42" width="24.77734375" style="1" customWidth="1"/>
    <col min="43" max="43" width="5.88671875" style="1" customWidth="1"/>
    <col min="44" max="44" width="23" style="1" customWidth="1"/>
    <col min="45" max="16384" width="9.109375" style="1"/>
  </cols>
  <sheetData>
    <row r="1" spans="1:44" ht="24.75" customHeight="1" x14ac:dyDescent="0.25">
      <c r="A1" s="72" t="s">
        <v>0</v>
      </c>
      <c r="B1" s="73" t="s">
        <v>19</v>
      </c>
      <c r="C1" s="43" t="s">
        <v>24</v>
      </c>
      <c r="D1" s="44"/>
      <c r="E1" s="44"/>
      <c r="F1" s="44"/>
      <c r="G1" s="44"/>
      <c r="H1" s="44"/>
      <c r="I1" s="44"/>
      <c r="J1" s="44"/>
      <c r="K1" s="44"/>
      <c r="L1" s="45"/>
      <c r="M1" s="43" t="s">
        <v>35</v>
      </c>
      <c r="N1" s="44"/>
      <c r="O1" s="44"/>
      <c r="P1" s="44"/>
      <c r="Q1" s="44"/>
      <c r="R1" s="44"/>
      <c r="S1" s="44"/>
      <c r="T1" s="44"/>
      <c r="U1" s="44"/>
      <c r="V1" s="45"/>
      <c r="W1" s="43" t="s">
        <v>36</v>
      </c>
      <c r="X1" s="44"/>
      <c r="Y1" s="44"/>
      <c r="Z1" s="44"/>
      <c r="AA1" s="44"/>
      <c r="AB1" s="44"/>
      <c r="AC1" s="44"/>
      <c r="AD1" s="44"/>
      <c r="AE1" s="44"/>
      <c r="AF1" s="45"/>
      <c r="AG1" s="54" t="s">
        <v>51</v>
      </c>
      <c r="AH1" s="55"/>
      <c r="AI1" s="55"/>
      <c r="AJ1" s="55"/>
      <c r="AK1" s="55"/>
      <c r="AL1" s="55"/>
      <c r="AM1" s="55"/>
      <c r="AN1" s="55"/>
      <c r="AO1" s="55"/>
      <c r="AP1" s="56"/>
    </row>
    <row r="2" spans="1:44" ht="24.75" customHeight="1" x14ac:dyDescent="0.25">
      <c r="A2" s="74"/>
      <c r="B2" s="75"/>
      <c r="C2" s="46" t="s">
        <v>9</v>
      </c>
      <c r="D2" s="47"/>
      <c r="E2" s="47"/>
      <c r="F2" s="47"/>
      <c r="G2" s="47"/>
      <c r="H2" s="47"/>
      <c r="I2" s="47"/>
      <c r="J2" s="47"/>
      <c r="K2" s="47"/>
      <c r="L2" s="48"/>
      <c r="M2" s="46" t="s">
        <v>9</v>
      </c>
      <c r="N2" s="47"/>
      <c r="O2" s="47"/>
      <c r="P2" s="47"/>
      <c r="Q2" s="47"/>
      <c r="R2" s="47"/>
      <c r="S2" s="47"/>
      <c r="T2" s="47"/>
      <c r="U2" s="47"/>
      <c r="V2" s="48"/>
      <c r="W2" s="46" t="s">
        <v>9</v>
      </c>
      <c r="X2" s="47"/>
      <c r="Y2" s="47"/>
      <c r="Z2" s="47"/>
      <c r="AA2" s="47"/>
      <c r="AB2" s="47"/>
      <c r="AC2" s="47"/>
      <c r="AD2" s="47"/>
      <c r="AE2" s="47"/>
      <c r="AF2" s="48"/>
      <c r="AG2" s="57" t="s">
        <v>52</v>
      </c>
      <c r="AH2" s="58"/>
      <c r="AI2" s="58"/>
      <c r="AJ2" s="58"/>
      <c r="AK2" s="58"/>
      <c r="AL2" s="58"/>
      <c r="AM2" s="58"/>
      <c r="AN2" s="58"/>
      <c r="AO2" s="58"/>
      <c r="AP2" s="59"/>
    </row>
    <row r="3" spans="1:44" ht="23.4" customHeight="1" x14ac:dyDescent="0.25">
      <c r="A3" s="74"/>
      <c r="B3" s="75"/>
      <c r="C3" s="49" t="s">
        <v>20</v>
      </c>
      <c r="D3" s="41"/>
      <c r="E3" s="50" t="s">
        <v>20</v>
      </c>
      <c r="F3" s="50"/>
      <c r="G3" s="50"/>
      <c r="H3" s="50"/>
      <c r="I3" s="50" t="s">
        <v>20</v>
      </c>
      <c r="J3" s="50"/>
      <c r="K3" s="50" t="s">
        <v>20</v>
      </c>
      <c r="L3" s="51"/>
      <c r="M3" s="49" t="s">
        <v>20</v>
      </c>
      <c r="N3" s="41"/>
      <c r="O3" s="50" t="s">
        <v>20</v>
      </c>
      <c r="P3" s="50"/>
      <c r="Q3" s="50"/>
      <c r="R3" s="50"/>
      <c r="S3" s="50" t="s">
        <v>20</v>
      </c>
      <c r="T3" s="50"/>
      <c r="U3" s="50" t="s">
        <v>20</v>
      </c>
      <c r="V3" s="51"/>
      <c r="W3" s="49" t="s">
        <v>20</v>
      </c>
      <c r="X3" s="41"/>
      <c r="Y3" s="50" t="s">
        <v>20</v>
      </c>
      <c r="Z3" s="50"/>
      <c r="AA3" s="50"/>
      <c r="AB3" s="50"/>
      <c r="AC3" s="50" t="s">
        <v>20</v>
      </c>
      <c r="AD3" s="50"/>
      <c r="AE3" s="50" t="s">
        <v>20</v>
      </c>
      <c r="AF3" s="51"/>
      <c r="AG3" s="60" t="s">
        <v>20</v>
      </c>
      <c r="AH3" s="38"/>
      <c r="AI3" s="39" t="s">
        <v>20</v>
      </c>
      <c r="AJ3" s="39"/>
      <c r="AK3" s="39"/>
      <c r="AL3" s="52"/>
      <c r="AM3" s="39" t="s">
        <v>20</v>
      </c>
      <c r="AN3" s="39"/>
      <c r="AO3" s="61" t="s">
        <v>20</v>
      </c>
      <c r="AP3" s="62"/>
    </row>
    <row r="4" spans="1:44" ht="62.4" customHeight="1" x14ac:dyDescent="0.25">
      <c r="A4" s="74"/>
      <c r="B4" s="75"/>
      <c r="C4" s="40" t="s">
        <v>21</v>
      </c>
      <c r="D4" s="41"/>
      <c r="E4" s="41" t="s">
        <v>25</v>
      </c>
      <c r="F4" s="41"/>
      <c r="G4" s="41"/>
      <c r="H4" s="41"/>
      <c r="I4" s="41" t="s">
        <v>31</v>
      </c>
      <c r="J4" s="41"/>
      <c r="K4" s="41" t="s">
        <v>32</v>
      </c>
      <c r="L4" s="42"/>
      <c r="M4" s="40" t="s">
        <v>21</v>
      </c>
      <c r="N4" s="41"/>
      <c r="O4" s="41" t="s">
        <v>25</v>
      </c>
      <c r="P4" s="41"/>
      <c r="Q4" s="41"/>
      <c r="R4" s="41"/>
      <c r="S4" s="41" t="s">
        <v>31</v>
      </c>
      <c r="T4" s="41"/>
      <c r="U4" s="41" t="s">
        <v>32</v>
      </c>
      <c r="V4" s="42"/>
      <c r="W4" s="40" t="s">
        <v>21</v>
      </c>
      <c r="X4" s="41"/>
      <c r="Y4" s="41" t="s">
        <v>25</v>
      </c>
      <c r="Z4" s="41"/>
      <c r="AA4" s="41"/>
      <c r="AB4" s="41"/>
      <c r="AC4" s="41" t="s">
        <v>31</v>
      </c>
      <c r="AD4" s="41"/>
      <c r="AE4" s="41" t="s">
        <v>32</v>
      </c>
      <c r="AF4" s="42"/>
      <c r="AG4" s="63" t="s">
        <v>39</v>
      </c>
      <c r="AH4" s="38"/>
      <c r="AI4" s="38" t="s">
        <v>40</v>
      </c>
      <c r="AJ4" s="38"/>
      <c r="AK4" s="38"/>
      <c r="AL4" s="53"/>
      <c r="AM4" s="38" t="s">
        <v>31</v>
      </c>
      <c r="AN4" s="38"/>
      <c r="AO4" s="61" t="s">
        <v>48</v>
      </c>
      <c r="AP4" s="64"/>
    </row>
    <row r="5" spans="1:44" ht="123" customHeight="1" x14ac:dyDescent="0.25">
      <c r="A5" s="74"/>
      <c r="B5" s="75"/>
      <c r="C5" s="23" t="s">
        <v>22</v>
      </c>
      <c r="D5" s="24" t="s">
        <v>23</v>
      </c>
      <c r="E5" s="24" t="s">
        <v>26</v>
      </c>
      <c r="F5" s="24" t="s">
        <v>27</v>
      </c>
      <c r="G5" s="24" t="s">
        <v>47</v>
      </c>
      <c r="H5" s="24" t="s">
        <v>28</v>
      </c>
      <c r="I5" s="24" t="s">
        <v>29</v>
      </c>
      <c r="J5" s="24" t="s">
        <v>30</v>
      </c>
      <c r="K5" s="24" t="s">
        <v>33</v>
      </c>
      <c r="L5" s="25" t="s">
        <v>34</v>
      </c>
      <c r="M5" s="23" t="s">
        <v>22</v>
      </c>
      <c r="N5" s="24" t="s">
        <v>23</v>
      </c>
      <c r="O5" s="24" t="s">
        <v>26</v>
      </c>
      <c r="P5" s="24" t="s">
        <v>27</v>
      </c>
      <c r="Q5" s="24" t="s">
        <v>47</v>
      </c>
      <c r="R5" s="24" t="s">
        <v>28</v>
      </c>
      <c r="S5" s="24" t="s">
        <v>29</v>
      </c>
      <c r="T5" s="24" t="s">
        <v>30</v>
      </c>
      <c r="U5" s="24" t="s">
        <v>33</v>
      </c>
      <c r="V5" s="25" t="s">
        <v>34</v>
      </c>
      <c r="W5" s="23" t="s">
        <v>22</v>
      </c>
      <c r="X5" s="24" t="s">
        <v>23</v>
      </c>
      <c r="Y5" s="24" t="s">
        <v>26</v>
      </c>
      <c r="Z5" s="24" t="s">
        <v>27</v>
      </c>
      <c r="AA5" s="24" t="s">
        <v>47</v>
      </c>
      <c r="AB5" s="24" t="s">
        <v>28</v>
      </c>
      <c r="AC5" s="24" t="s">
        <v>29</v>
      </c>
      <c r="AD5" s="24" t="s">
        <v>30</v>
      </c>
      <c r="AE5" s="24" t="s">
        <v>33</v>
      </c>
      <c r="AF5" s="25" t="s">
        <v>34</v>
      </c>
      <c r="AG5" s="27" t="s">
        <v>38</v>
      </c>
      <c r="AH5" s="26" t="s">
        <v>37</v>
      </c>
      <c r="AI5" s="26" t="s">
        <v>41</v>
      </c>
      <c r="AJ5" s="26" t="s">
        <v>46</v>
      </c>
      <c r="AK5" s="26" t="s">
        <v>42</v>
      </c>
      <c r="AL5" s="36" t="s">
        <v>43</v>
      </c>
      <c r="AM5" s="26" t="s">
        <v>44</v>
      </c>
      <c r="AN5" s="26" t="s">
        <v>45</v>
      </c>
      <c r="AO5" s="33" t="s">
        <v>50</v>
      </c>
      <c r="AP5" s="37" t="s">
        <v>49</v>
      </c>
      <c r="AR5" s="35" t="s">
        <v>7</v>
      </c>
    </row>
    <row r="6" spans="1:44" ht="50.4" customHeight="1" x14ac:dyDescent="0.25">
      <c r="A6" s="76" t="s">
        <v>10</v>
      </c>
      <c r="B6" s="71"/>
      <c r="C6" s="7"/>
      <c r="D6" s="10"/>
      <c r="E6" s="2"/>
      <c r="F6" s="2"/>
      <c r="G6" s="2"/>
      <c r="H6" s="2"/>
      <c r="I6" s="2"/>
      <c r="J6" s="2"/>
      <c r="K6" s="2"/>
      <c r="L6" s="8"/>
      <c r="M6" s="7"/>
      <c r="N6" s="10"/>
      <c r="O6" s="2"/>
      <c r="P6" s="2"/>
      <c r="Q6" s="2"/>
      <c r="R6" s="2"/>
      <c r="S6" s="2"/>
      <c r="T6" s="2"/>
      <c r="U6" s="2"/>
      <c r="V6" s="8"/>
      <c r="W6" s="7"/>
      <c r="X6" s="10"/>
      <c r="Y6" s="2"/>
      <c r="Z6" s="2"/>
      <c r="AA6" s="2"/>
      <c r="AB6" s="2"/>
      <c r="AC6" s="2"/>
      <c r="AD6" s="2"/>
      <c r="AE6" s="2"/>
      <c r="AF6" s="8"/>
      <c r="AG6" s="82"/>
      <c r="AH6" s="2"/>
      <c r="AI6" s="2"/>
      <c r="AJ6" s="2"/>
      <c r="AK6" s="2"/>
      <c r="AL6" s="2"/>
      <c r="AM6" s="2"/>
      <c r="AN6" s="2"/>
      <c r="AO6" s="2"/>
      <c r="AP6" s="83"/>
      <c r="AQ6" s="22"/>
      <c r="AR6" s="9"/>
    </row>
    <row r="7" spans="1:44" ht="48" x14ac:dyDescent="0.25">
      <c r="A7" s="77" t="s">
        <v>18</v>
      </c>
      <c r="B7" s="78" t="s">
        <v>15</v>
      </c>
      <c r="C7" s="66" t="s">
        <v>53</v>
      </c>
      <c r="D7" s="66" t="s">
        <v>53</v>
      </c>
      <c r="E7" s="66" t="s">
        <v>53</v>
      </c>
      <c r="F7" s="66" t="s">
        <v>53</v>
      </c>
      <c r="G7" s="66"/>
      <c r="H7" s="66" t="s">
        <v>53</v>
      </c>
      <c r="I7" s="67"/>
      <c r="J7" s="67"/>
      <c r="K7" s="67"/>
      <c r="L7" s="68"/>
      <c r="M7" s="66" t="s">
        <v>53</v>
      </c>
      <c r="N7" s="66" t="s">
        <v>53</v>
      </c>
      <c r="O7" s="66" t="s">
        <v>53</v>
      </c>
      <c r="P7" s="66"/>
      <c r="Q7" s="66" t="s">
        <v>53</v>
      </c>
      <c r="R7" s="66" t="s">
        <v>53</v>
      </c>
      <c r="S7" s="67"/>
      <c r="T7" s="67"/>
      <c r="U7" s="67"/>
      <c r="V7" s="68"/>
      <c r="W7" s="66" t="s">
        <v>53</v>
      </c>
      <c r="X7" s="66" t="s">
        <v>53</v>
      </c>
      <c r="Y7" s="66" t="s">
        <v>53</v>
      </c>
      <c r="Z7" s="66"/>
      <c r="AA7" s="66" t="s">
        <v>53</v>
      </c>
      <c r="AB7" s="66" t="s">
        <v>53</v>
      </c>
      <c r="AC7" s="67"/>
      <c r="AD7" s="67"/>
      <c r="AE7" s="67"/>
      <c r="AF7" s="68"/>
      <c r="AG7" s="81" t="s">
        <v>53</v>
      </c>
      <c r="AH7" s="67" t="s">
        <v>53</v>
      </c>
      <c r="AI7" s="67"/>
      <c r="AJ7" s="67"/>
      <c r="AK7" s="67" t="s">
        <v>53</v>
      </c>
      <c r="AL7" s="67" t="s">
        <v>53</v>
      </c>
      <c r="AM7" s="67" t="s">
        <v>53</v>
      </c>
      <c r="AN7" s="67" t="s">
        <v>53</v>
      </c>
      <c r="AO7" s="67" t="s">
        <v>53</v>
      </c>
      <c r="AP7" s="84" t="s">
        <v>53</v>
      </c>
      <c r="AQ7" s="22">
        <f t="shared" ref="AQ7:AQ13" si="0">COUNTIF(C7:AP7,"учтена")</f>
        <v>23</v>
      </c>
      <c r="AR7" s="9"/>
    </row>
    <row r="8" spans="1:44" ht="39.6" customHeight="1" x14ac:dyDescent="0.25">
      <c r="A8" s="77"/>
      <c r="B8" s="78" t="s">
        <v>13</v>
      </c>
      <c r="C8" s="66" t="s">
        <v>53</v>
      </c>
      <c r="D8" s="66" t="s">
        <v>53</v>
      </c>
      <c r="E8" s="66" t="s">
        <v>53</v>
      </c>
      <c r="F8" s="66" t="s">
        <v>53</v>
      </c>
      <c r="G8" s="66"/>
      <c r="H8" s="67"/>
      <c r="I8" s="67"/>
      <c r="J8" s="67"/>
      <c r="K8" s="67"/>
      <c r="L8" s="68"/>
      <c r="M8" s="66" t="s">
        <v>53</v>
      </c>
      <c r="N8" s="66" t="s">
        <v>53</v>
      </c>
      <c r="O8" s="66" t="s">
        <v>53</v>
      </c>
      <c r="P8" s="66"/>
      <c r="Q8" s="66" t="s">
        <v>53</v>
      </c>
      <c r="R8" s="66" t="s">
        <v>53</v>
      </c>
      <c r="S8" s="67"/>
      <c r="T8" s="67"/>
      <c r="U8" s="67"/>
      <c r="V8" s="66" t="s">
        <v>53</v>
      </c>
      <c r="W8" s="66" t="s">
        <v>53</v>
      </c>
      <c r="X8" s="66" t="s">
        <v>53</v>
      </c>
      <c r="Y8" s="66" t="s">
        <v>53</v>
      </c>
      <c r="Z8" s="66"/>
      <c r="AA8" s="66" t="s">
        <v>53</v>
      </c>
      <c r="AB8" s="66" t="s">
        <v>53</v>
      </c>
      <c r="AC8" s="67"/>
      <c r="AD8" s="67"/>
      <c r="AE8" s="67"/>
      <c r="AF8" s="66" t="s">
        <v>53</v>
      </c>
      <c r="AG8" s="81" t="s">
        <v>53</v>
      </c>
      <c r="AH8" s="67" t="s">
        <v>53</v>
      </c>
      <c r="AI8" s="67"/>
      <c r="AJ8" s="67"/>
      <c r="AK8" s="67" t="s">
        <v>53</v>
      </c>
      <c r="AL8" s="67" t="s">
        <v>53</v>
      </c>
      <c r="AM8" s="67" t="s">
        <v>53</v>
      </c>
      <c r="AN8" s="67" t="s">
        <v>53</v>
      </c>
      <c r="AO8" s="67" t="s">
        <v>53</v>
      </c>
      <c r="AP8" s="84" t="s">
        <v>53</v>
      </c>
      <c r="AQ8" s="22">
        <f t="shared" si="0"/>
        <v>24</v>
      </c>
      <c r="AR8" s="9"/>
    </row>
    <row r="9" spans="1:44" ht="48" x14ac:dyDescent="0.25">
      <c r="A9" s="77"/>
      <c r="B9" s="78" t="s">
        <v>14</v>
      </c>
      <c r="C9" s="66"/>
      <c r="D9" s="67"/>
      <c r="E9" s="67"/>
      <c r="F9" s="66"/>
      <c r="G9" s="66"/>
      <c r="H9" s="66"/>
      <c r="I9" s="66"/>
      <c r="J9" s="67"/>
      <c r="K9" s="67"/>
      <c r="L9" s="68"/>
      <c r="M9" s="66"/>
      <c r="N9" s="67"/>
      <c r="O9" s="67"/>
      <c r="P9" s="66"/>
      <c r="Q9" s="66"/>
      <c r="R9" s="66"/>
      <c r="S9" s="67"/>
      <c r="T9" s="67"/>
      <c r="U9" s="67"/>
      <c r="V9" s="68"/>
      <c r="W9" s="66"/>
      <c r="X9" s="67"/>
      <c r="Y9" s="67"/>
      <c r="Z9" s="66"/>
      <c r="AA9" s="66"/>
      <c r="AB9" s="66"/>
      <c r="AC9" s="67"/>
      <c r="AD9" s="67"/>
      <c r="AE9" s="67"/>
      <c r="AF9" s="68"/>
      <c r="AG9" s="81"/>
      <c r="AH9" s="67"/>
      <c r="AI9" s="67"/>
      <c r="AJ9" s="67"/>
      <c r="AK9" s="67" t="s">
        <v>53</v>
      </c>
      <c r="AL9" s="67" t="s">
        <v>53</v>
      </c>
      <c r="AM9" s="67" t="s">
        <v>53</v>
      </c>
      <c r="AN9" s="67" t="s">
        <v>53</v>
      </c>
      <c r="AO9" s="67" t="s">
        <v>53</v>
      </c>
      <c r="AP9" s="84" t="s">
        <v>53</v>
      </c>
      <c r="AQ9" s="22">
        <f t="shared" si="0"/>
        <v>6</v>
      </c>
      <c r="AR9" s="9"/>
    </row>
    <row r="10" spans="1:44" ht="46.2" customHeight="1" x14ac:dyDescent="0.25">
      <c r="A10" s="77"/>
      <c r="B10" s="78" t="s">
        <v>11</v>
      </c>
      <c r="C10" s="66"/>
      <c r="D10" s="67"/>
      <c r="E10" s="67"/>
      <c r="F10" s="67"/>
      <c r="G10" s="67"/>
      <c r="H10" s="66" t="s">
        <v>53</v>
      </c>
      <c r="I10" s="67"/>
      <c r="J10" s="67"/>
      <c r="K10" s="67"/>
      <c r="L10" s="68"/>
      <c r="M10" s="66"/>
      <c r="N10" s="67"/>
      <c r="O10" s="67"/>
      <c r="P10" s="67"/>
      <c r="Q10" s="67"/>
      <c r="R10" s="66" t="s">
        <v>53</v>
      </c>
      <c r="S10" s="67"/>
      <c r="T10" s="67"/>
      <c r="U10" s="67"/>
      <c r="V10" s="68"/>
      <c r="W10" s="66"/>
      <c r="X10" s="67"/>
      <c r="Y10" s="67"/>
      <c r="Z10" s="67"/>
      <c r="AA10" s="67"/>
      <c r="AB10" s="66" t="s">
        <v>53</v>
      </c>
      <c r="AC10" s="67"/>
      <c r="AD10" s="67"/>
      <c r="AE10" s="67"/>
      <c r="AF10" s="68"/>
      <c r="AG10" s="81"/>
      <c r="AH10" s="67"/>
      <c r="AI10" s="67"/>
      <c r="AJ10" s="67"/>
      <c r="AK10" s="67"/>
      <c r="AL10" s="67" t="s">
        <v>53</v>
      </c>
      <c r="AM10" s="67"/>
      <c r="AN10" s="67"/>
      <c r="AO10" s="67"/>
      <c r="AP10" s="84"/>
      <c r="AQ10" s="22">
        <f t="shared" si="0"/>
        <v>4</v>
      </c>
      <c r="AR10" s="9"/>
    </row>
    <row r="11" spans="1:44" ht="60" x14ac:dyDescent="0.25">
      <c r="A11" s="77"/>
      <c r="B11" s="78" t="s">
        <v>16</v>
      </c>
      <c r="C11" s="66"/>
      <c r="D11" s="67"/>
      <c r="E11" s="66" t="s">
        <v>53</v>
      </c>
      <c r="F11" s="67"/>
      <c r="G11" s="67"/>
      <c r="H11" s="67"/>
      <c r="I11" s="67"/>
      <c r="J11" s="67"/>
      <c r="K11" s="67"/>
      <c r="L11" s="68"/>
      <c r="M11" s="66"/>
      <c r="N11" s="67"/>
      <c r="O11" s="66" t="s">
        <v>53</v>
      </c>
      <c r="P11" s="67"/>
      <c r="Q11" s="67"/>
      <c r="R11" s="67"/>
      <c r="S11" s="67"/>
      <c r="T11" s="67"/>
      <c r="U11" s="67"/>
      <c r="V11" s="68"/>
      <c r="W11" s="66"/>
      <c r="X11" s="67"/>
      <c r="Y11" s="66" t="s">
        <v>53</v>
      </c>
      <c r="Z11" s="67"/>
      <c r="AA11" s="67"/>
      <c r="AB11" s="67"/>
      <c r="AC11" s="67"/>
      <c r="AD11" s="67"/>
      <c r="AE11" s="67"/>
      <c r="AF11" s="68"/>
      <c r="AG11" s="81"/>
      <c r="AH11" s="67"/>
      <c r="AI11" s="67"/>
      <c r="AJ11" s="67"/>
      <c r="AK11" s="67"/>
      <c r="AL11" s="67"/>
      <c r="AM11" s="67"/>
      <c r="AN11" s="67"/>
      <c r="AO11" s="67"/>
      <c r="AP11" s="84"/>
      <c r="AQ11" s="22">
        <f t="shared" si="0"/>
        <v>3</v>
      </c>
      <c r="AR11" s="9"/>
    </row>
    <row r="12" spans="1:44" ht="24" x14ac:dyDescent="0.25">
      <c r="A12" s="77"/>
      <c r="B12" s="78" t="s">
        <v>17</v>
      </c>
      <c r="C12" s="66"/>
      <c r="D12" s="67"/>
      <c r="E12" s="67"/>
      <c r="F12" s="67"/>
      <c r="G12" s="66"/>
      <c r="H12" s="66" t="s">
        <v>53</v>
      </c>
      <c r="I12" s="66"/>
      <c r="J12" s="67"/>
      <c r="K12" s="67"/>
      <c r="L12" s="68"/>
      <c r="M12" s="66"/>
      <c r="N12" s="67"/>
      <c r="O12" s="67"/>
      <c r="P12" s="67"/>
      <c r="Q12" s="66" t="s">
        <v>53</v>
      </c>
      <c r="R12" s="66" t="s">
        <v>53</v>
      </c>
      <c r="S12" s="67"/>
      <c r="T12" s="67"/>
      <c r="U12" s="67"/>
      <c r="V12" s="66" t="s">
        <v>53</v>
      </c>
      <c r="W12" s="66"/>
      <c r="X12" s="67"/>
      <c r="Y12" s="67"/>
      <c r="Z12" s="67"/>
      <c r="AA12" s="66" t="s">
        <v>53</v>
      </c>
      <c r="AB12" s="66" t="s">
        <v>53</v>
      </c>
      <c r="AC12" s="67"/>
      <c r="AD12" s="67"/>
      <c r="AE12" s="67"/>
      <c r="AF12" s="66" t="s">
        <v>53</v>
      </c>
      <c r="AG12" s="81"/>
      <c r="AH12" s="67"/>
      <c r="AI12" s="67"/>
      <c r="AJ12" s="67"/>
      <c r="AK12" s="67" t="s">
        <v>53</v>
      </c>
      <c r="AL12" s="67" t="s">
        <v>53</v>
      </c>
      <c r="AM12" s="67" t="s">
        <v>53</v>
      </c>
      <c r="AN12" s="67" t="s">
        <v>53</v>
      </c>
      <c r="AO12" s="67" t="s">
        <v>53</v>
      </c>
      <c r="AP12" s="84" t="s">
        <v>53</v>
      </c>
      <c r="AQ12" s="22">
        <f t="shared" si="0"/>
        <v>13</v>
      </c>
      <c r="AR12" s="9"/>
    </row>
    <row r="13" spans="1:44" ht="24.6" thickBot="1" x14ac:dyDescent="0.3">
      <c r="A13" s="79"/>
      <c r="B13" s="80" t="s">
        <v>12</v>
      </c>
      <c r="C13" s="66"/>
      <c r="D13" s="66" t="s">
        <v>53</v>
      </c>
      <c r="E13" s="66" t="s">
        <v>53</v>
      </c>
      <c r="F13" s="66" t="s">
        <v>53</v>
      </c>
      <c r="G13" s="67"/>
      <c r="H13" s="67"/>
      <c r="I13" s="67"/>
      <c r="J13" s="69"/>
      <c r="K13" s="70"/>
      <c r="L13" s="68"/>
      <c r="M13" s="66"/>
      <c r="N13" s="66" t="s">
        <v>53</v>
      </c>
      <c r="O13" s="66" t="s">
        <v>53</v>
      </c>
      <c r="P13" s="66"/>
      <c r="Q13" s="67"/>
      <c r="R13" s="67"/>
      <c r="S13" s="67"/>
      <c r="T13" s="69"/>
      <c r="U13" s="70"/>
      <c r="V13" s="68"/>
      <c r="W13" s="66"/>
      <c r="X13" s="66" t="s">
        <v>53</v>
      </c>
      <c r="Y13" s="66" t="s">
        <v>53</v>
      </c>
      <c r="Z13" s="66"/>
      <c r="AA13" s="67"/>
      <c r="AB13" s="67"/>
      <c r="AC13" s="67"/>
      <c r="AD13" s="69"/>
      <c r="AE13" s="70"/>
      <c r="AF13" s="68"/>
      <c r="AG13" s="81"/>
      <c r="AH13" s="67" t="s">
        <v>53</v>
      </c>
      <c r="AI13" s="67"/>
      <c r="AJ13" s="67"/>
      <c r="AK13" s="67"/>
      <c r="AL13" s="67"/>
      <c r="AM13" s="67"/>
      <c r="AN13" s="67"/>
      <c r="AO13" s="67"/>
      <c r="AP13" s="84"/>
      <c r="AQ13" s="22">
        <f t="shared" si="0"/>
        <v>8</v>
      </c>
      <c r="AR13" s="65">
        <f>(COUNTIF(AQ7:AQ13, "0")*100)/COUNTA(AQ7:AQ13)</f>
        <v>0</v>
      </c>
    </row>
    <row r="14" spans="1:44" ht="12.6" thickBot="1" x14ac:dyDescent="0.3">
      <c r="C14" s="12">
        <f t="shared" ref="C14:AP14" si="1">COUNTIF(C6:C13,"учтена")</f>
        <v>2</v>
      </c>
      <c r="D14" s="13">
        <f t="shared" si="1"/>
        <v>3</v>
      </c>
      <c r="E14" s="13">
        <f t="shared" si="1"/>
        <v>4</v>
      </c>
      <c r="F14" s="13">
        <f t="shared" si="1"/>
        <v>3</v>
      </c>
      <c r="G14" s="13">
        <f t="shared" si="1"/>
        <v>0</v>
      </c>
      <c r="H14" s="13">
        <f t="shared" ref="H14:J14" si="2">COUNTIF(H6:H13,"учтена")</f>
        <v>3</v>
      </c>
      <c r="I14" s="13">
        <f t="shared" si="2"/>
        <v>0</v>
      </c>
      <c r="J14" s="30">
        <f t="shared" si="2"/>
        <v>0</v>
      </c>
      <c r="K14" s="30">
        <f t="shared" si="1"/>
        <v>0</v>
      </c>
      <c r="L14" s="14">
        <f t="shared" si="1"/>
        <v>0</v>
      </c>
      <c r="M14" s="12">
        <f t="shared" ref="M14:V14" si="3">COUNTIF(M6:M13,"учтена")</f>
        <v>2</v>
      </c>
      <c r="N14" s="13">
        <f t="shared" si="3"/>
        <v>3</v>
      </c>
      <c r="O14" s="13">
        <f t="shared" si="3"/>
        <v>4</v>
      </c>
      <c r="P14" s="13">
        <f t="shared" si="3"/>
        <v>0</v>
      </c>
      <c r="Q14" s="13">
        <f t="shared" si="3"/>
        <v>3</v>
      </c>
      <c r="R14" s="13">
        <f t="shared" si="3"/>
        <v>4</v>
      </c>
      <c r="S14" s="13">
        <f t="shared" si="3"/>
        <v>0</v>
      </c>
      <c r="T14" s="30">
        <f t="shared" si="3"/>
        <v>0</v>
      </c>
      <c r="U14" s="30">
        <f t="shared" si="3"/>
        <v>0</v>
      </c>
      <c r="V14" s="14">
        <f t="shared" si="3"/>
        <v>2</v>
      </c>
      <c r="W14" s="12">
        <f t="shared" ref="W14:AF14" si="4">COUNTIF(W6:W13,"учтена")</f>
        <v>2</v>
      </c>
      <c r="X14" s="13">
        <f t="shared" si="4"/>
        <v>3</v>
      </c>
      <c r="Y14" s="13">
        <f t="shared" si="4"/>
        <v>4</v>
      </c>
      <c r="Z14" s="13">
        <f t="shared" si="4"/>
        <v>0</v>
      </c>
      <c r="AA14" s="13">
        <f t="shared" si="4"/>
        <v>3</v>
      </c>
      <c r="AB14" s="13">
        <f t="shared" si="4"/>
        <v>4</v>
      </c>
      <c r="AC14" s="13">
        <f t="shared" si="4"/>
        <v>0</v>
      </c>
      <c r="AD14" s="30">
        <f t="shared" si="4"/>
        <v>0</v>
      </c>
      <c r="AE14" s="30">
        <f t="shared" si="4"/>
        <v>0</v>
      </c>
      <c r="AF14" s="14">
        <f t="shared" si="4"/>
        <v>2</v>
      </c>
      <c r="AG14" s="34">
        <f t="shared" si="1"/>
        <v>2</v>
      </c>
      <c r="AH14" s="29">
        <f t="shared" si="1"/>
        <v>3</v>
      </c>
      <c r="AI14" s="29">
        <f t="shared" si="1"/>
        <v>0</v>
      </c>
      <c r="AJ14" s="29">
        <f t="shared" ref="AJ14" si="5">COUNTIF(AJ6:AJ13,"учтена")</f>
        <v>0</v>
      </c>
      <c r="AK14" s="29">
        <f t="shared" ref="AK14" si="6">COUNTIF(AK6:AK13,"учтена")</f>
        <v>4</v>
      </c>
      <c r="AL14" s="32">
        <f t="shared" si="1"/>
        <v>5</v>
      </c>
      <c r="AM14" s="32">
        <f t="shared" ref="AM14:AN14" si="7">COUNTIF(AM6:AM13,"учтена")</f>
        <v>4</v>
      </c>
      <c r="AN14" s="29">
        <f t="shared" si="7"/>
        <v>4</v>
      </c>
      <c r="AO14" s="32">
        <f t="shared" si="1"/>
        <v>4</v>
      </c>
      <c r="AP14" s="28">
        <f t="shared" si="1"/>
        <v>4</v>
      </c>
    </row>
    <row r="15" spans="1:44" ht="51" customHeight="1" thickBot="1" x14ac:dyDescent="0.3">
      <c r="B15" s="11" t="s">
        <v>6</v>
      </c>
      <c r="C15" s="15"/>
      <c r="D15" s="16"/>
      <c r="E15" s="16"/>
      <c r="F15" s="16"/>
      <c r="G15" s="16"/>
      <c r="H15" s="16"/>
      <c r="I15" s="16"/>
      <c r="J15" s="16"/>
      <c r="K15" s="16"/>
      <c r="L15" s="17">
        <f>(COUNTIF(C14:L14, "&gt; 0")*100)/COLUMNS(C14:L14)</f>
        <v>50</v>
      </c>
      <c r="M15" s="15"/>
      <c r="N15" s="16"/>
      <c r="O15" s="16"/>
      <c r="P15" s="16"/>
      <c r="Q15" s="16"/>
      <c r="R15" s="16"/>
      <c r="S15" s="16"/>
      <c r="T15" s="16"/>
      <c r="U15" s="16"/>
      <c r="V15" s="17">
        <f>(COUNTIF(M14:V14, "&gt; 0")*100)/COLUMNS(M14:V14)</f>
        <v>60</v>
      </c>
      <c r="W15" s="15"/>
      <c r="X15" s="16"/>
      <c r="Y15" s="16"/>
      <c r="Z15" s="16"/>
      <c r="AA15" s="16"/>
      <c r="AB15" s="16"/>
      <c r="AC15" s="16"/>
      <c r="AD15" s="16"/>
      <c r="AE15" s="16"/>
      <c r="AF15" s="17">
        <f>(COUNTIF(W14:AF14, "&gt; 0")*100)/COLUMNS(W14:AF14)</f>
        <v>60</v>
      </c>
      <c r="AG15" s="5"/>
      <c r="AH15" s="6"/>
      <c r="AI15" s="6"/>
      <c r="AJ15" s="6"/>
      <c r="AK15" s="6"/>
      <c r="AL15" s="31"/>
      <c r="AM15" s="31"/>
      <c r="AN15" s="16"/>
      <c r="AO15" s="31"/>
      <c r="AP15" s="17">
        <f>(COUNTIF(AG14:AP14, "&gt; 0")*100)/COLUMNS(AG14:AP14)</f>
        <v>80</v>
      </c>
    </row>
    <row r="17" spans="1:32" ht="30" customHeight="1" x14ac:dyDescent="0.25">
      <c r="A17" s="4" t="s">
        <v>3</v>
      </c>
      <c r="B17" s="4" t="s">
        <v>1</v>
      </c>
      <c r="C17" s="4" t="s">
        <v>2</v>
      </c>
      <c r="J17" s="18"/>
      <c r="L17" s="18"/>
      <c r="M17" s="21"/>
      <c r="N17" s="18"/>
      <c r="O17" s="18"/>
      <c r="T17" s="18"/>
      <c r="V17" s="18"/>
      <c r="W17" s="21"/>
      <c r="X17" s="18"/>
      <c r="Y17" s="18"/>
      <c r="AD17" s="18"/>
      <c r="AF17" s="18"/>
    </row>
    <row r="18" spans="1:32" ht="84" x14ac:dyDescent="0.25">
      <c r="A18" s="85" t="s">
        <v>5</v>
      </c>
      <c r="B18" s="3" t="s">
        <v>54</v>
      </c>
      <c r="C18" s="3" t="s">
        <v>55</v>
      </c>
      <c r="J18" s="18"/>
      <c r="L18" s="18"/>
      <c r="M18" s="19"/>
      <c r="N18" s="18"/>
      <c r="O18" s="18"/>
      <c r="T18" s="18"/>
      <c r="V18" s="18"/>
      <c r="W18" s="19"/>
      <c r="X18" s="18"/>
      <c r="Y18" s="18"/>
      <c r="AD18" s="18"/>
      <c r="AF18" s="18"/>
    </row>
    <row r="19" spans="1:32" ht="54" customHeight="1" x14ac:dyDescent="0.25">
      <c r="A19" s="86" t="s">
        <v>4</v>
      </c>
      <c r="B19" s="3" t="s">
        <v>56</v>
      </c>
      <c r="C19" s="3" t="s">
        <v>56</v>
      </c>
      <c r="J19" s="18"/>
      <c r="L19" s="18"/>
      <c r="M19" s="20"/>
      <c r="N19" s="18"/>
      <c r="O19" s="18"/>
      <c r="T19" s="18"/>
      <c r="V19" s="18"/>
      <c r="W19" s="20"/>
      <c r="X19" s="18"/>
      <c r="Y19" s="18"/>
      <c r="AD19" s="18"/>
      <c r="AF19" s="18"/>
    </row>
    <row r="20" spans="1:32" ht="84" customHeight="1" x14ac:dyDescent="0.25">
      <c r="A20" s="86" t="s">
        <v>8</v>
      </c>
      <c r="B20" s="3" t="s">
        <v>56</v>
      </c>
      <c r="C20" s="3" t="s">
        <v>56</v>
      </c>
      <c r="J20" s="18"/>
      <c r="L20" s="18"/>
      <c r="M20" s="18"/>
      <c r="N20" s="18"/>
      <c r="O20" s="18"/>
      <c r="T20" s="18"/>
      <c r="V20" s="18"/>
      <c r="W20" s="18"/>
      <c r="X20" s="18"/>
      <c r="Y20" s="18"/>
      <c r="AD20" s="18"/>
      <c r="AF20" s="18"/>
    </row>
    <row r="21" spans="1:32" x14ac:dyDescent="0.25">
      <c r="J21" s="18"/>
      <c r="L21" s="18"/>
      <c r="M21" s="18"/>
      <c r="N21" s="18"/>
      <c r="O21" s="18"/>
      <c r="T21" s="18"/>
      <c r="V21" s="18"/>
      <c r="W21" s="18"/>
      <c r="X21" s="18"/>
      <c r="Y21" s="18"/>
      <c r="AD21" s="18"/>
      <c r="AF21" s="18"/>
    </row>
    <row r="22" spans="1:32" x14ac:dyDescent="0.25">
      <c r="J22" s="18"/>
      <c r="L22" s="18"/>
      <c r="M22" s="18"/>
      <c r="N22" s="18"/>
      <c r="O22" s="18"/>
      <c r="T22" s="18"/>
      <c r="V22" s="18"/>
      <c r="W22" s="18"/>
      <c r="X22" s="18"/>
      <c r="Y22" s="18"/>
      <c r="AD22" s="18"/>
      <c r="AF22" s="18"/>
    </row>
    <row r="23" spans="1:32" x14ac:dyDescent="0.25">
      <c r="J23" s="18"/>
      <c r="L23" s="18"/>
      <c r="M23" s="18"/>
      <c r="N23" s="18"/>
      <c r="O23" s="18"/>
      <c r="T23" s="18"/>
      <c r="V23" s="18"/>
      <c r="W23" s="18"/>
      <c r="X23" s="18"/>
      <c r="Y23" s="18"/>
      <c r="AD23" s="18"/>
      <c r="AF23" s="18"/>
    </row>
    <row r="24" spans="1:32" x14ac:dyDescent="0.25">
      <c r="L24" s="18"/>
      <c r="M24" s="18"/>
      <c r="N24" s="18"/>
      <c r="O24" s="18"/>
      <c r="W24" s="18"/>
      <c r="X24" s="18"/>
      <c r="Y24" s="18"/>
    </row>
    <row r="25" spans="1:32" x14ac:dyDescent="0.25">
      <c r="L25" s="18"/>
      <c r="M25" s="18"/>
      <c r="N25" s="18"/>
      <c r="O25" s="18"/>
      <c r="W25" s="18"/>
      <c r="X25" s="18"/>
      <c r="Y25" s="18"/>
    </row>
  </sheetData>
  <mergeCells count="44">
    <mergeCell ref="A7:A13"/>
    <mergeCell ref="A6:B6"/>
    <mergeCell ref="K4:L4"/>
    <mergeCell ref="C2:L2"/>
    <mergeCell ref="C1:L1"/>
    <mergeCell ref="C3:D3"/>
    <mergeCell ref="K3:L3"/>
    <mergeCell ref="E3:H3"/>
    <mergeCell ref="E4:H4"/>
    <mergeCell ref="I3:J3"/>
    <mergeCell ref="I4:J4"/>
    <mergeCell ref="C4:D4"/>
    <mergeCell ref="A1:A5"/>
    <mergeCell ref="B1:B5"/>
    <mergeCell ref="AG1:AP1"/>
    <mergeCell ref="AG2:AP2"/>
    <mergeCell ref="AG3:AH3"/>
    <mergeCell ref="AO3:AP3"/>
    <mergeCell ref="AG4:AH4"/>
    <mergeCell ref="AO4:AP4"/>
    <mergeCell ref="M1:V1"/>
    <mergeCell ref="M2:V2"/>
    <mergeCell ref="M3:N3"/>
    <mergeCell ref="O3:R3"/>
    <mergeCell ref="S3:T3"/>
    <mergeCell ref="U3:V3"/>
    <mergeCell ref="W1:AF1"/>
    <mergeCell ref="W2:AF2"/>
    <mergeCell ref="W3:X3"/>
    <mergeCell ref="Y3:AB3"/>
    <mergeCell ref="AC3:AD3"/>
    <mergeCell ref="AE3:AF3"/>
    <mergeCell ref="AM4:AN4"/>
    <mergeCell ref="AM3:AN3"/>
    <mergeCell ref="M4:N4"/>
    <mergeCell ref="O4:R4"/>
    <mergeCell ref="S4:T4"/>
    <mergeCell ref="U4:V4"/>
    <mergeCell ref="W4:X4"/>
    <mergeCell ref="Y4:AB4"/>
    <mergeCell ref="AC4:AD4"/>
    <mergeCell ref="AE4:AF4"/>
    <mergeCell ref="AI3:AL3"/>
    <mergeCell ref="AI4:AL4"/>
  </mergeCells>
  <pageMargins left="7.874015748031496E-2" right="7.874015748031496E-2" top="0.74803149606299213" bottom="0.74803149606299213" header="0.31496062992125984" footer="0.31496062992125984"/>
  <pageSetup paperSize="8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Панова</dc:creator>
  <cp:lastModifiedBy>Ильфир</cp:lastModifiedBy>
  <cp:lastPrinted>2024-01-17T08:03:12Z</cp:lastPrinted>
  <dcterms:created xsi:type="dcterms:W3CDTF">2024-01-16T09:44:31Z</dcterms:created>
  <dcterms:modified xsi:type="dcterms:W3CDTF">2025-09-15T20:56:16Z</dcterms:modified>
</cp:coreProperties>
</file>